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120" windowHeight="9120" tabRatio="306"/>
  </bookViews>
  <sheets>
    <sheet name="субвенция 2020-2021" sheetId="2" r:id="rId1"/>
  </sheets>
  <definedNames>
    <definedName name="_xlnm.Print_Titles" localSheetId="0">'субвенция 2020-2021'!$A:$A,'субвенция 2020-2021'!$14:$14</definedName>
    <definedName name="_xlnm.Print_Area" localSheetId="0">'субвенция 2020-2021'!$A$1:$BS$20</definedName>
  </definedNames>
  <calcPr calcId="114210" fullCalcOnLoad="1"/>
</workbook>
</file>

<file path=xl/calcChain.xml><?xml version="1.0" encoding="utf-8"?>
<calcChain xmlns="http://schemas.openxmlformats.org/spreadsheetml/2006/main">
  <c r="AO20" i="2"/>
  <c r="B18"/>
  <c r="AV19"/>
  <c r="BC19"/>
  <c r="C19"/>
  <c r="AR19"/>
  <c r="AZ19"/>
  <c r="B19"/>
  <c r="BQ20"/>
  <c r="BP20"/>
  <c r="BM20"/>
  <c r="BL20"/>
  <c r="BI20"/>
  <c r="BH20"/>
  <c r="R20"/>
  <c r="J20"/>
  <c r="U16"/>
  <c r="T16"/>
  <c r="BC20"/>
  <c r="BK20"/>
  <c r="BJ20"/>
  <c r="BG20"/>
  <c r="BF20"/>
  <c r="AY20"/>
  <c r="AN20"/>
  <c r="Q20"/>
  <c r="K20"/>
  <c r="E17"/>
  <c r="M17"/>
  <c r="L17"/>
  <c r="E16"/>
  <c r="AC20"/>
  <c r="W20"/>
  <c r="AJ20"/>
  <c r="AQ20"/>
  <c r="AW20"/>
  <c r="BE20"/>
  <c r="BS20"/>
  <c r="BO20"/>
  <c r="AG20"/>
  <c r="AL20"/>
  <c r="AV16"/>
  <c r="AV20"/>
  <c r="AA16"/>
  <c r="Z16"/>
  <c r="Z20"/>
  <c r="M16"/>
  <c r="L16"/>
  <c r="L20"/>
  <c r="C20"/>
  <c r="AF20"/>
  <c r="AI20"/>
  <c r="AK20"/>
  <c r="AM20"/>
  <c r="AP20"/>
  <c r="AR16"/>
  <c r="AR20"/>
  <c r="BR20"/>
  <c r="BN20"/>
  <c r="D16"/>
  <c r="D17"/>
  <c r="D20"/>
  <c r="T20"/>
  <c r="AZ20"/>
  <c r="B20"/>
  <c r="AD20"/>
  <c r="AB20"/>
  <c r="BB20"/>
  <c r="BA20"/>
  <c r="AU20"/>
  <c r="AT20"/>
  <c r="AS20"/>
  <c r="Y20"/>
  <c r="X20"/>
  <c r="V20"/>
  <c r="I20"/>
  <c r="H20"/>
  <c r="G20"/>
  <c r="F20"/>
  <c r="AE20"/>
  <c r="AH20"/>
  <c r="BD20"/>
  <c r="O20"/>
  <c r="P20"/>
  <c r="S20"/>
  <c r="N20"/>
  <c r="B17"/>
  <c r="C17"/>
  <c r="U20"/>
  <c r="AX20"/>
  <c r="E20"/>
  <c r="M20"/>
  <c r="B16"/>
  <c r="C16"/>
  <c r="AA20"/>
</calcChain>
</file>

<file path=xl/sharedStrings.xml><?xml version="1.0" encoding="utf-8"?>
<sst xmlns="http://schemas.openxmlformats.org/spreadsheetml/2006/main" count="122" uniqueCount="54">
  <si>
    <t>(тыс. рублей)</t>
  </si>
  <si>
    <t>Комитет по   образованию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</si>
  <si>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</si>
  <si>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</si>
  <si>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</si>
  <si>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</si>
  <si>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</si>
  <si>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</si>
  <si>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</si>
  <si>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</si>
  <si>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всего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</si>
  <si>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</si>
  <si>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</si>
  <si>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</si>
  <si>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</si>
  <si>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</si>
  <si>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</si>
  <si>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</si>
  <si>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</si>
  <si>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</si>
  <si>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</si>
  <si>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</si>
  <si>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</si>
  <si>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</si>
  <si>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</si>
  <si>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 xml:space="preserve"> </t>
  </si>
  <si>
    <t xml:space="preserve">                                                                                                                            в том числе  на:</t>
  </si>
  <si>
    <t>Сумма,                              всего</t>
  </si>
  <si>
    <t>Приложение 10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</si>
  <si>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</si>
  <si>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</si>
  <si>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</si>
  <si>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</si>
  <si>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социальную поддержку беременных женщин, кормящих матерей, а также детей в возрасте до трех лет</t>
  </si>
  <si>
    <t>учебно-вспомогательного персонала</t>
  </si>
  <si>
    <t>прочего персонала</t>
  </si>
  <si>
    <t>выплату вознаграждения за выполнение функций классного руководителя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</si>
  <si>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</si>
  <si>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>2020 г.</t>
  </si>
  <si>
    <t>2020 год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</si>
  <si>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</si>
  <si>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</si>
  <si>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2021 год</t>
  </si>
  <si>
    <t>2021 г.</t>
  </si>
  <si>
    <t>к решению Совета депутатов Талдомского городского округа</t>
  </si>
  <si>
    <t>"О бюджете Талдомского городского округа на 2019 год и</t>
  </si>
  <si>
    <t xml:space="preserve">Расходы бюджета Талдомского городского округа на плановый период 2020-2021 годов за счет средств субвенций, перечисляемых из бюджета Московской области </t>
  </si>
  <si>
    <t>Администрация  Талдомского городского округа</t>
  </si>
  <si>
    <t>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</si>
  <si>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</si>
  <si>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</si>
  <si>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</si>
  <si>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</si>
  <si>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на плановый период 2020 и 2021 годов"   от " 27 " декабря  2018 г №126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</si>
</sst>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3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22"/>
      <color indexed="8"/>
      <name val="Times New Roman Cyr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sz val="22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name val="Arial Cyr"/>
      <charset val="204"/>
    </font>
    <font>
      <sz val="22"/>
      <color indexed="10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0" fontId="14" fillId="3" borderId="0" xfId="0" applyFont="1" applyFill="1"/>
    <xf numFmtId="3" fontId="14" fillId="3" borderId="0" xfId="0" applyNumberFormat="1" applyFont="1" applyFill="1"/>
    <xf numFmtId="0" fontId="6" fillId="2" borderId="0" xfId="0" applyFont="1" applyFill="1"/>
    <xf numFmtId="0" fontId="11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wrapText="1"/>
    </xf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1" fillId="2" borderId="0" xfId="0" applyNumberFormat="1" applyFont="1" applyFill="1"/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4" fillId="2" borderId="0" xfId="0" applyNumberFormat="1" applyFont="1" applyFill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2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4" fillId="0" borderId="0" xfId="0" applyFont="1"/>
    <xf numFmtId="0" fontId="24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1" fontId="21" fillId="0" borderId="1" xfId="0" applyNumberFormat="1" applyFont="1" applyFill="1" applyBorder="1" applyAlignment="1">
      <alignment horizontal="center"/>
    </xf>
    <xf numFmtId="1" fontId="26" fillId="0" borderId="0" xfId="0" applyNumberFormat="1" applyFont="1" applyBorder="1"/>
    <xf numFmtId="1" fontId="26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5" fillId="0" borderId="1" xfId="0" applyFont="1" applyFill="1" applyBorder="1"/>
    <xf numFmtId="0" fontId="19" fillId="0" borderId="1" xfId="0" applyFont="1" applyFill="1" applyBorder="1"/>
    <xf numFmtId="0" fontId="25" fillId="0" borderId="1" xfId="0" applyFont="1" applyFill="1" applyBorder="1" applyAlignment="1"/>
    <xf numFmtId="0" fontId="26" fillId="0" borderId="0" xfId="0" applyFont="1" applyBorder="1"/>
    <xf numFmtId="0" fontId="26" fillId="0" borderId="0" xfId="0" applyFont="1"/>
    <xf numFmtId="0" fontId="24" fillId="0" borderId="0" xfId="0" applyFont="1" applyAlignment="1"/>
    <xf numFmtId="0" fontId="24" fillId="0" borderId="0" xfId="0" applyFont="1" applyBorder="1" applyAlignment="1"/>
    <xf numFmtId="0" fontId="27" fillId="0" borderId="0" xfId="0" applyFont="1" applyFill="1"/>
    <xf numFmtId="0" fontId="24" fillId="0" borderId="0" xfId="0" applyFont="1" applyFill="1"/>
    <xf numFmtId="0" fontId="23" fillId="2" borderId="0" xfId="0" applyFont="1" applyFill="1"/>
    <xf numFmtId="0" fontId="24" fillId="2" borderId="0" xfId="0" applyFont="1" applyFill="1"/>
    <xf numFmtId="0" fontId="23" fillId="2" borderId="0" xfId="0" applyFont="1" applyFill="1" applyAlignment="1">
      <alignment horizontal="right"/>
    </xf>
    <xf numFmtId="0" fontId="23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24" fillId="2" borderId="0" xfId="0" applyFont="1" applyFill="1" applyAlignment="1">
      <alignment horizontal="right"/>
    </xf>
    <xf numFmtId="0" fontId="0" fillId="0" borderId="0" xfId="0" applyAlignment="1"/>
    <xf numFmtId="1" fontId="22" fillId="0" borderId="1" xfId="0" applyNumberFormat="1" applyFont="1" applyFill="1" applyBorder="1" applyAlignment="1">
      <alignment horizontal="center" wrapText="1"/>
    </xf>
    <xf numFmtId="1" fontId="21" fillId="0" borderId="1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horizontal="center" wrapText="1"/>
    </xf>
    <xf numFmtId="1" fontId="21" fillId="2" borderId="1" xfId="0" applyNumberFormat="1" applyFont="1" applyFill="1" applyBorder="1" applyAlignment="1">
      <alignment horizontal="center" wrapText="1"/>
    </xf>
    <xf numFmtId="0" fontId="30" fillId="0" borderId="0" xfId="0" applyFont="1" applyFill="1" applyAlignment="1">
      <alignment horizontal="center"/>
    </xf>
    <xf numFmtId="0" fontId="29" fillId="0" borderId="1" xfId="0" applyFont="1" applyFill="1" applyBorder="1" applyAlignment="1">
      <alignment horizontal="center" vertical="top" wrapText="1"/>
    </xf>
    <xf numFmtId="0" fontId="31" fillId="2" borderId="1" xfId="0" applyFont="1" applyFill="1" applyBorder="1" applyAlignment="1">
      <alignment horizontal="left" wrapText="1"/>
    </xf>
    <xf numFmtId="2" fontId="31" fillId="2" borderId="1" xfId="0" applyNumberFormat="1" applyFont="1" applyFill="1" applyBorder="1" applyAlignment="1">
      <alignment horizontal="center" wrapText="1"/>
    </xf>
    <xf numFmtId="164" fontId="32" fillId="2" borderId="1" xfId="0" applyNumberFormat="1" applyFont="1" applyFill="1" applyBorder="1" applyAlignment="1">
      <alignment horizontal="center"/>
    </xf>
    <xf numFmtId="164" fontId="33" fillId="2" borderId="1" xfId="0" applyNumberFormat="1" applyFont="1" applyFill="1" applyBorder="1" applyAlignment="1">
      <alignment horizontal="center"/>
    </xf>
    <xf numFmtId="2" fontId="33" fillId="2" borderId="1" xfId="0" applyNumberFormat="1" applyFont="1" applyFill="1" applyBorder="1" applyAlignment="1">
      <alignment horizontal="center"/>
    </xf>
    <xf numFmtId="164" fontId="33" fillId="0" borderId="1" xfId="0" applyNumberFormat="1" applyFont="1" applyFill="1" applyBorder="1" applyAlignment="1">
      <alignment horizontal="center"/>
    </xf>
    <xf numFmtId="164" fontId="33" fillId="0" borderId="1" xfId="0" applyNumberFormat="1" applyFont="1" applyFill="1" applyBorder="1"/>
    <xf numFmtId="164" fontId="34" fillId="0" borderId="1" xfId="0" applyNumberFormat="1" applyFont="1" applyFill="1" applyBorder="1"/>
    <xf numFmtId="164" fontId="35" fillId="0" borderId="1" xfId="0" applyNumberFormat="1" applyFont="1" applyFill="1" applyBorder="1" applyAlignment="1">
      <alignment horizontal="center"/>
    </xf>
    <xf numFmtId="164" fontId="33" fillId="0" borderId="0" xfId="0" applyNumberFormat="1" applyFont="1" applyBorder="1"/>
    <xf numFmtId="0" fontId="33" fillId="0" borderId="0" xfId="0" applyFont="1" applyBorder="1"/>
    <xf numFmtId="0" fontId="33" fillId="0" borderId="0" xfId="0" applyFont="1"/>
    <xf numFmtId="49" fontId="32" fillId="2" borderId="1" xfId="0" applyNumberFormat="1" applyFont="1" applyFill="1" applyBorder="1" applyAlignment="1" applyProtection="1">
      <alignment horizontal="left" vertical="center" wrapText="1"/>
    </xf>
    <xf numFmtId="164" fontId="31" fillId="2" borderId="1" xfId="0" applyNumberFormat="1" applyFont="1" applyFill="1" applyBorder="1" applyAlignment="1">
      <alignment horizontal="center" wrapText="1"/>
    </xf>
    <xf numFmtId="164" fontId="32" fillId="0" borderId="1" xfId="0" applyNumberFormat="1" applyFont="1" applyFill="1" applyBorder="1" applyAlignment="1">
      <alignment horizontal="center"/>
    </xf>
    <xf numFmtId="164" fontId="34" fillId="0" borderId="1" xfId="0" applyNumberFormat="1" applyFont="1" applyFill="1" applyBorder="1" applyAlignment="1">
      <alignment horizontal="center"/>
    </xf>
    <xf numFmtId="0" fontId="33" fillId="2" borderId="0" xfId="0" applyFont="1" applyFill="1" applyBorder="1"/>
    <xf numFmtId="0" fontId="33" fillId="2" borderId="0" xfId="0" applyFont="1" applyFill="1"/>
    <xf numFmtId="165" fontId="36" fillId="2" borderId="1" xfId="0" applyNumberFormat="1" applyFont="1" applyFill="1" applyBorder="1" applyAlignment="1" applyProtection="1">
      <alignment horizontal="left" vertical="center"/>
    </xf>
    <xf numFmtId="0" fontId="37" fillId="0" borderId="0" xfId="0" applyFont="1" applyBorder="1"/>
    <xf numFmtId="0" fontId="37" fillId="0" borderId="0" xfId="0" applyFont="1"/>
    <xf numFmtId="0" fontId="38" fillId="0" borderId="0" xfId="0" applyFont="1" applyBorder="1"/>
    <xf numFmtId="0" fontId="38" fillId="0" borderId="0" xfId="0" applyFont="1"/>
    <xf numFmtId="2" fontId="41" fillId="0" borderId="1" xfId="0" applyNumberFormat="1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42" fillId="0" borderId="1" xfId="0" applyFont="1" applyFill="1" applyBorder="1" applyAlignment="1">
      <alignment horizontal="center" vertical="top" wrapText="1"/>
    </xf>
    <xf numFmtId="2" fontId="28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vertical="top" wrapText="1"/>
    </xf>
    <xf numFmtId="0" fontId="29" fillId="0" borderId="1" xfId="0" applyFont="1" applyFill="1" applyBorder="1" applyAlignment="1">
      <alignment vertical="top" wrapText="1"/>
    </xf>
    <xf numFmtId="2" fontId="41" fillId="0" borderId="1" xfId="0" applyNumberFormat="1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top" wrapText="1"/>
    </xf>
    <xf numFmtId="2" fontId="39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/>
    <xf numFmtId="2" fontId="41" fillId="0" borderId="3" xfId="0" applyNumberFormat="1" applyFont="1" applyFill="1" applyBorder="1" applyAlignment="1">
      <alignment horizontal="center" vertical="top" wrapText="1"/>
    </xf>
    <xf numFmtId="2" fontId="41" fillId="0" borderId="4" xfId="0" applyNumberFormat="1" applyFont="1" applyFill="1" applyBorder="1" applyAlignment="1">
      <alignment horizontal="center" vertical="top" wrapText="1"/>
    </xf>
    <xf numFmtId="2" fontId="41" fillId="0" borderId="2" xfId="0" applyNumberFormat="1" applyFont="1" applyFill="1" applyBorder="1" applyAlignment="1">
      <alignment horizontal="center" vertical="top" wrapText="1"/>
    </xf>
    <xf numFmtId="0" fontId="38" fillId="0" borderId="1" xfId="0" applyFont="1" applyFill="1" applyBorder="1" applyAlignment="1">
      <alignment vertical="top" wrapText="1"/>
    </xf>
    <xf numFmtId="0" fontId="42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top" wrapText="1"/>
    </xf>
    <xf numFmtId="0" fontId="40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/>
    </xf>
    <xf numFmtId="0" fontId="38" fillId="2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9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9" fillId="0" borderId="1" xfId="0" applyFont="1" applyFill="1" applyBorder="1" applyAlignment="1">
      <alignment vertical="center" wrapText="1"/>
    </xf>
    <xf numFmtId="0" fontId="23" fillId="2" borderId="0" xfId="0" applyFont="1" applyFill="1" applyAlignment="1">
      <alignment horizontal="right" wrapText="1"/>
    </xf>
    <xf numFmtId="0" fontId="24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4" fillId="2" borderId="0" xfId="0" applyFont="1" applyFill="1" applyAlignment="1">
      <alignment horizontal="right"/>
    </xf>
    <xf numFmtId="0" fontId="0" fillId="0" borderId="0" xfId="0" applyAlignment="1"/>
    <xf numFmtId="0" fontId="23" fillId="0" borderId="0" xfId="0" applyFont="1" applyFill="1" applyAlignment="1">
      <alignment horizontal="left" vertical="center" wrapText="1"/>
    </xf>
    <xf numFmtId="2" fontId="28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Y127"/>
  <sheetViews>
    <sheetView tabSelected="1" view="pageBreakPreview" topLeftCell="AS1" zoomScale="35" zoomScaleNormal="50" zoomScaleSheetLayoutView="35" workbookViewId="0">
      <pane xSplit="18204" topLeftCell="AR1"/>
      <selection activeCell="AO1" sqref="AO1:BS1"/>
      <selection pane="topRight" activeCell="AR4" sqref="AR4:BS4"/>
    </sheetView>
  </sheetViews>
  <sheetFormatPr defaultColWidth="9.109375" defaultRowHeight="18"/>
  <cols>
    <col min="1" max="1" width="92.44140625" style="1" customWidth="1"/>
    <col min="2" max="2" width="60.88671875" style="1" customWidth="1"/>
    <col min="3" max="3" width="62.109375" style="1" customWidth="1"/>
    <col min="4" max="4" width="64.33203125" style="1" customWidth="1"/>
    <col min="5" max="6" width="62.109375" style="1" customWidth="1"/>
    <col min="7" max="8" width="51" style="1" customWidth="1"/>
    <col min="9" max="9" width="40" style="1" customWidth="1"/>
    <col min="10" max="16" width="51.6640625" style="1" customWidth="1"/>
    <col min="17" max="17" width="42" style="1" customWidth="1"/>
    <col min="18" max="18" width="46.109375" style="1" customWidth="1"/>
    <col min="19" max="19" width="49.109375" style="1" customWidth="1"/>
    <col min="20" max="30" width="53.109375" style="1" customWidth="1"/>
    <col min="31" max="31" width="53.109375" style="16" customWidth="1"/>
    <col min="32" max="33" width="45.6640625" style="16" customWidth="1"/>
    <col min="34" max="42" width="45.6640625" style="1" customWidth="1"/>
    <col min="43" max="43" width="20.6640625" style="1" customWidth="1"/>
    <col min="44" max="45" width="42" style="2" customWidth="1"/>
    <col min="46" max="46" width="58.77734375" style="2" customWidth="1"/>
    <col min="47" max="49" width="42" style="2" customWidth="1"/>
    <col min="50" max="50" width="53.44140625" style="2" customWidth="1"/>
    <col min="51" max="51" width="55.33203125" style="2" customWidth="1"/>
    <col min="52" max="56" width="50.88671875" style="2" customWidth="1"/>
    <col min="57" max="57" width="42" style="2" customWidth="1"/>
    <col min="58" max="63" width="33.33203125" style="2" customWidth="1"/>
    <col min="64" max="64" width="26" style="2" customWidth="1"/>
    <col min="65" max="65" width="33" style="2" customWidth="1"/>
    <col min="66" max="66" width="37.77734375" style="2" customWidth="1"/>
    <col min="67" max="67" width="26" style="2" customWidth="1"/>
    <col min="68" max="71" width="34" style="2" customWidth="1"/>
    <col min="72" max="72" width="4.88671875" style="52" customWidth="1"/>
    <col min="73" max="80" width="9.109375" style="52"/>
    <col min="81" max="16384" width="9.109375" style="2"/>
  </cols>
  <sheetData>
    <row r="1" spans="1:80" s="61" customFormat="1" ht="43.5" customHeight="1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6"/>
      <c r="AF1" s="76"/>
      <c r="AG1" s="77"/>
      <c r="AH1" s="77"/>
      <c r="AI1" s="77"/>
      <c r="AJ1" s="77"/>
      <c r="AK1" s="77"/>
      <c r="AL1" s="77"/>
      <c r="AM1" s="77"/>
      <c r="AN1" s="78"/>
      <c r="AO1" s="153" t="s">
        <v>28</v>
      </c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79"/>
      <c r="BU1" s="62"/>
      <c r="BV1" s="62"/>
      <c r="BW1" s="62"/>
      <c r="BX1" s="62"/>
      <c r="BY1" s="62"/>
      <c r="BZ1" s="62"/>
      <c r="CA1" s="62"/>
      <c r="CB1" s="62"/>
    </row>
    <row r="2" spans="1:80" s="61" customFormat="1" ht="44.2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154" t="s">
        <v>44</v>
      </c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74"/>
      <c r="BU2" s="62"/>
      <c r="BV2" s="62"/>
      <c r="BW2" s="62"/>
      <c r="BX2" s="62"/>
      <c r="BY2" s="62"/>
      <c r="BZ2" s="62"/>
      <c r="CA2" s="62"/>
      <c r="CB2" s="62"/>
    </row>
    <row r="3" spans="1:80" s="61" customFormat="1" ht="46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156" t="s">
        <v>45</v>
      </c>
      <c r="AF3" s="156"/>
      <c r="AG3" s="156"/>
      <c r="AH3" s="156"/>
      <c r="AI3" s="156"/>
      <c r="AJ3" s="156"/>
      <c r="AK3" s="156"/>
      <c r="AL3" s="156"/>
      <c r="AM3" s="156"/>
      <c r="AN3" s="156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7"/>
      <c r="BP3" s="157"/>
      <c r="BQ3" s="157"/>
      <c r="BR3" s="157"/>
      <c r="BS3" s="157"/>
      <c r="BT3" s="73"/>
      <c r="BU3" s="62"/>
      <c r="BV3" s="62"/>
      <c r="BW3" s="62"/>
      <c r="BX3" s="62"/>
      <c r="BY3" s="62"/>
      <c r="BZ3" s="62"/>
      <c r="CA3" s="62"/>
      <c r="CB3" s="62"/>
    </row>
    <row r="4" spans="1:80" s="61" customFormat="1" ht="46.2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3"/>
      <c r="AP4" s="83"/>
      <c r="AQ4" s="83"/>
      <c r="AR4" s="150" t="s">
        <v>53</v>
      </c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73"/>
      <c r="BU4" s="62"/>
      <c r="BV4" s="62"/>
      <c r="BW4" s="62"/>
      <c r="BX4" s="62"/>
      <c r="BY4" s="62"/>
      <c r="BZ4" s="62"/>
      <c r="CA4" s="62"/>
      <c r="CB4" s="62"/>
    </row>
    <row r="5" spans="1:80" s="73" customFormat="1" ht="49.5" customHeight="1">
      <c r="C5" s="158" t="s">
        <v>46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74"/>
      <c r="BU5" s="74"/>
      <c r="BV5" s="74"/>
      <c r="BW5" s="74"/>
      <c r="BX5" s="74"/>
      <c r="BY5" s="74"/>
      <c r="BZ5" s="74"/>
      <c r="CA5" s="74"/>
      <c r="CB5" s="74"/>
    </row>
    <row r="6" spans="1:80" s="1" customFormat="1" ht="21.75" customHeight="1">
      <c r="A6" s="47"/>
      <c r="B6" s="47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6"/>
      <c r="AH6" s="46"/>
      <c r="AI6" s="46"/>
      <c r="AJ6" s="50"/>
      <c r="AK6" s="50"/>
      <c r="AL6" s="49"/>
      <c r="AM6" s="49"/>
      <c r="AN6" s="46"/>
      <c r="AO6" s="46"/>
      <c r="AP6" s="46"/>
      <c r="AQ6" s="46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88" t="s">
        <v>0</v>
      </c>
      <c r="BF6" s="88"/>
      <c r="BG6" s="88"/>
      <c r="BH6" s="88"/>
      <c r="BI6" s="88"/>
      <c r="BJ6" s="88"/>
      <c r="BK6" s="88"/>
      <c r="BL6" s="88"/>
      <c r="BM6" s="88"/>
      <c r="BN6" s="50"/>
      <c r="BO6" s="50"/>
      <c r="BP6" s="50"/>
      <c r="BQ6" s="50"/>
      <c r="BR6" s="50"/>
      <c r="BS6" s="50"/>
      <c r="BT6" s="56"/>
      <c r="BU6" s="56"/>
      <c r="BV6" s="56"/>
      <c r="BW6" s="56"/>
      <c r="BX6" s="56"/>
      <c r="BY6" s="56"/>
      <c r="BZ6" s="56"/>
      <c r="CA6" s="56"/>
      <c r="CB6" s="56"/>
    </row>
    <row r="7" spans="1:80" s="112" customFormat="1" ht="27" customHeight="1">
      <c r="A7" s="147" t="s">
        <v>25</v>
      </c>
      <c r="B7" s="140" t="s">
        <v>5</v>
      </c>
      <c r="C7" s="141"/>
      <c r="D7" s="142" t="s">
        <v>26</v>
      </c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11"/>
      <c r="BU7" s="111"/>
      <c r="BV7" s="111"/>
      <c r="BW7" s="111"/>
      <c r="BX7" s="111"/>
      <c r="BY7" s="111"/>
      <c r="BZ7" s="111"/>
      <c r="CA7" s="111"/>
      <c r="CB7" s="111"/>
    </row>
    <row r="8" spans="1:80" s="112" customFormat="1" ht="78" customHeight="1">
      <c r="A8" s="147"/>
      <c r="B8" s="141"/>
      <c r="C8" s="141"/>
      <c r="D8" s="126" t="s">
        <v>23</v>
      </c>
      <c r="E8" s="126"/>
      <c r="F8" s="126"/>
      <c r="G8" s="126"/>
      <c r="H8" s="126"/>
      <c r="I8" s="126"/>
      <c r="J8" s="126"/>
      <c r="K8" s="126"/>
      <c r="L8" s="129"/>
      <c r="M8" s="129"/>
      <c r="N8" s="129"/>
      <c r="O8" s="129"/>
      <c r="P8" s="129"/>
      <c r="Q8" s="129"/>
      <c r="R8" s="129"/>
      <c r="S8" s="129"/>
      <c r="T8" s="159" t="s">
        <v>20</v>
      </c>
      <c r="U8" s="126"/>
      <c r="V8" s="126"/>
      <c r="W8" s="126"/>
      <c r="X8" s="126"/>
      <c r="Y8" s="126"/>
      <c r="Z8" s="129"/>
      <c r="AA8" s="129"/>
      <c r="AB8" s="129"/>
      <c r="AC8" s="129"/>
      <c r="AD8" s="129"/>
      <c r="AE8" s="129"/>
      <c r="AF8" s="121" t="s">
        <v>32</v>
      </c>
      <c r="AG8" s="121"/>
      <c r="AH8" s="125"/>
      <c r="AI8" s="159" t="s">
        <v>22</v>
      </c>
      <c r="AJ8" s="129"/>
      <c r="AK8" s="120" t="s">
        <v>29</v>
      </c>
      <c r="AL8" s="121"/>
      <c r="AM8" s="120" t="s">
        <v>17</v>
      </c>
      <c r="AN8" s="121"/>
      <c r="AO8" s="132"/>
      <c r="AP8" s="120" t="s">
        <v>21</v>
      </c>
      <c r="AQ8" s="121"/>
      <c r="AR8" s="122" t="s">
        <v>18</v>
      </c>
      <c r="AS8" s="123"/>
      <c r="AT8" s="123"/>
      <c r="AU8" s="123"/>
      <c r="AV8" s="124"/>
      <c r="AW8" s="124"/>
      <c r="AX8" s="124"/>
      <c r="AY8" s="124"/>
      <c r="AZ8" s="122" t="s">
        <v>7</v>
      </c>
      <c r="BA8" s="123"/>
      <c r="BB8" s="123"/>
      <c r="BC8" s="124"/>
      <c r="BD8" s="124"/>
      <c r="BE8" s="124"/>
      <c r="BF8" s="130" t="s">
        <v>41</v>
      </c>
      <c r="BG8" s="145"/>
      <c r="BH8" s="130" t="s">
        <v>49</v>
      </c>
      <c r="BI8" s="145"/>
      <c r="BJ8" s="130" t="s">
        <v>50</v>
      </c>
      <c r="BK8" s="145"/>
      <c r="BL8" s="130" t="s">
        <v>40</v>
      </c>
      <c r="BM8" s="145"/>
      <c r="BN8" s="130" t="s">
        <v>37</v>
      </c>
      <c r="BO8" s="121"/>
      <c r="BP8" s="130" t="s">
        <v>51</v>
      </c>
      <c r="BQ8" s="130"/>
      <c r="BR8" s="130" t="s">
        <v>33</v>
      </c>
      <c r="BS8" s="121"/>
      <c r="BT8" s="111"/>
      <c r="BU8" s="111"/>
      <c r="BV8" s="111"/>
      <c r="BW8" s="111"/>
      <c r="BX8" s="111"/>
      <c r="BY8" s="111"/>
      <c r="BZ8" s="111"/>
      <c r="CA8" s="111"/>
      <c r="CB8" s="111"/>
    </row>
    <row r="9" spans="1:80" s="112" customFormat="1" ht="58.5" customHeight="1">
      <c r="A9" s="147"/>
      <c r="B9" s="115"/>
      <c r="C9" s="116"/>
      <c r="D9" s="149" t="s">
        <v>39</v>
      </c>
      <c r="E9" s="128"/>
      <c r="F9" s="128"/>
      <c r="G9" s="128"/>
      <c r="H9" s="128"/>
      <c r="I9" s="128"/>
      <c r="J9" s="128"/>
      <c r="K9" s="121"/>
      <c r="L9" s="149" t="s">
        <v>42</v>
      </c>
      <c r="M9" s="128"/>
      <c r="N9" s="128"/>
      <c r="O9" s="128"/>
      <c r="P9" s="128"/>
      <c r="Q9" s="128"/>
      <c r="R9" s="128"/>
      <c r="S9" s="128"/>
      <c r="T9" s="128" t="s">
        <v>38</v>
      </c>
      <c r="U9" s="128"/>
      <c r="V9" s="128"/>
      <c r="W9" s="128"/>
      <c r="X9" s="128"/>
      <c r="Y9" s="128"/>
      <c r="Z9" s="127" t="s">
        <v>43</v>
      </c>
      <c r="AA9" s="128"/>
      <c r="AB9" s="128"/>
      <c r="AC9" s="128"/>
      <c r="AD9" s="128"/>
      <c r="AE9" s="128"/>
      <c r="AF9" s="121"/>
      <c r="AG9" s="121"/>
      <c r="AH9" s="125"/>
      <c r="AI9" s="129"/>
      <c r="AJ9" s="129"/>
      <c r="AK9" s="121"/>
      <c r="AL9" s="121"/>
      <c r="AM9" s="121"/>
      <c r="AN9" s="121"/>
      <c r="AO9" s="133"/>
      <c r="AP9" s="121"/>
      <c r="AQ9" s="121"/>
      <c r="AR9" s="136" t="s">
        <v>38</v>
      </c>
      <c r="AS9" s="137"/>
      <c r="AT9" s="137"/>
      <c r="AU9" s="137"/>
      <c r="AV9" s="136" t="s">
        <v>43</v>
      </c>
      <c r="AW9" s="137"/>
      <c r="AX9" s="137"/>
      <c r="AY9" s="137"/>
      <c r="AZ9" s="136" t="s">
        <v>38</v>
      </c>
      <c r="BA9" s="152"/>
      <c r="BB9" s="152"/>
      <c r="BC9" s="136" t="s">
        <v>43</v>
      </c>
      <c r="BD9" s="152"/>
      <c r="BE9" s="152"/>
      <c r="BF9" s="145"/>
      <c r="BG9" s="145"/>
      <c r="BH9" s="145"/>
      <c r="BI9" s="145"/>
      <c r="BJ9" s="145"/>
      <c r="BK9" s="145"/>
      <c r="BL9" s="145"/>
      <c r="BM9" s="145"/>
      <c r="BN9" s="121"/>
      <c r="BO9" s="121"/>
      <c r="BP9" s="130"/>
      <c r="BQ9" s="130"/>
      <c r="BR9" s="121"/>
      <c r="BS9" s="121"/>
      <c r="BT9" s="111"/>
      <c r="BU9" s="111"/>
      <c r="BV9" s="111"/>
      <c r="BW9" s="111"/>
      <c r="BX9" s="111"/>
      <c r="BY9" s="111"/>
      <c r="BZ9" s="111"/>
      <c r="CA9" s="111"/>
      <c r="CB9" s="111"/>
    </row>
    <row r="10" spans="1:80" s="112" customFormat="1" ht="36" customHeight="1">
      <c r="A10" s="147"/>
      <c r="B10" s="115"/>
      <c r="C10" s="116"/>
      <c r="D10" s="126" t="s">
        <v>10</v>
      </c>
      <c r="E10" s="122" t="s">
        <v>8</v>
      </c>
      <c r="F10" s="122"/>
      <c r="G10" s="122"/>
      <c r="H10" s="122"/>
      <c r="I10" s="122"/>
      <c r="J10" s="122"/>
      <c r="K10" s="129"/>
      <c r="L10" s="126" t="s">
        <v>10</v>
      </c>
      <c r="M10" s="122" t="s">
        <v>8</v>
      </c>
      <c r="N10" s="122"/>
      <c r="O10" s="122"/>
      <c r="P10" s="122"/>
      <c r="Q10" s="122"/>
      <c r="R10" s="122"/>
      <c r="S10" s="122"/>
      <c r="T10" s="126" t="s">
        <v>10</v>
      </c>
      <c r="U10" s="122" t="s">
        <v>8</v>
      </c>
      <c r="V10" s="122"/>
      <c r="W10" s="122"/>
      <c r="X10" s="122"/>
      <c r="Y10" s="122"/>
      <c r="Z10" s="126" t="s">
        <v>27</v>
      </c>
      <c r="AA10" s="122" t="s">
        <v>8</v>
      </c>
      <c r="AB10" s="122"/>
      <c r="AC10" s="122"/>
      <c r="AD10" s="122"/>
      <c r="AE10" s="122"/>
      <c r="AF10" s="121"/>
      <c r="AG10" s="121"/>
      <c r="AH10" s="125"/>
      <c r="AI10" s="129"/>
      <c r="AJ10" s="129"/>
      <c r="AK10" s="121"/>
      <c r="AL10" s="121"/>
      <c r="AM10" s="121"/>
      <c r="AN10" s="121"/>
      <c r="AO10" s="133"/>
      <c r="AP10" s="121"/>
      <c r="AQ10" s="121"/>
      <c r="AR10" s="122" t="s">
        <v>12</v>
      </c>
      <c r="AS10" s="122" t="s">
        <v>8</v>
      </c>
      <c r="AT10" s="122"/>
      <c r="AU10" s="122"/>
      <c r="AV10" s="122" t="s">
        <v>12</v>
      </c>
      <c r="AW10" s="122" t="s">
        <v>8</v>
      </c>
      <c r="AX10" s="122"/>
      <c r="AY10" s="122"/>
      <c r="AZ10" s="122" t="s">
        <v>11</v>
      </c>
      <c r="BA10" s="122" t="s">
        <v>8</v>
      </c>
      <c r="BB10" s="126"/>
      <c r="BC10" s="122" t="s">
        <v>11</v>
      </c>
      <c r="BD10" s="122" t="s">
        <v>8</v>
      </c>
      <c r="BE10" s="126"/>
      <c r="BF10" s="145"/>
      <c r="BG10" s="145"/>
      <c r="BH10" s="145"/>
      <c r="BI10" s="145"/>
      <c r="BJ10" s="145"/>
      <c r="BK10" s="145"/>
      <c r="BL10" s="145"/>
      <c r="BM10" s="145"/>
      <c r="BN10" s="121"/>
      <c r="BO10" s="121"/>
      <c r="BP10" s="130"/>
      <c r="BQ10" s="130"/>
      <c r="BR10" s="121"/>
      <c r="BS10" s="121"/>
      <c r="BT10" s="111"/>
      <c r="BU10" s="111"/>
      <c r="BV10" s="111"/>
      <c r="BW10" s="111"/>
      <c r="BX10" s="111"/>
      <c r="BY10" s="111"/>
      <c r="BZ10" s="111"/>
      <c r="CA10" s="111"/>
      <c r="CB10" s="111"/>
    </row>
    <row r="11" spans="1:80" s="112" customFormat="1" ht="57" customHeight="1">
      <c r="A11" s="147"/>
      <c r="B11" s="115"/>
      <c r="C11" s="116"/>
      <c r="D11" s="126"/>
      <c r="E11" s="126" t="s">
        <v>6</v>
      </c>
      <c r="F11" s="126"/>
      <c r="G11" s="126"/>
      <c r="H11" s="130" t="s">
        <v>16</v>
      </c>
      <c r="I11" s="130" t="s">
        <v>31</v>
      </c>
      <c r="J11" s="130" t="s">
        <v>36</v>
      </c>
      <c r="K11" s="130" t="s">
        <v>48</v>
      </c>
      <c r="L11" s="126"/>
      <c r="M11" s="126" t="s">
        <v>6</v>
      </c>
      <c r="N11" s="126"/>
      <c r="O11" s="126"/>
      <c r="P11" s="130" t="s">
        <v>16</v>
      </c>
      <c r="Q11" s="130" t="s">
        <v>31</v>
      </c>
      <c r="R11" s="130" t="s">
        <v>36</v>
      </c>
      <c r="S11" s="130" t="s">
        <v>48</v>
      </c>
      <c r="T11" s="126"/>
      <c r="U11" s="126" t="s">
        <v>6</v>
      </c>
      <c r="V11" s="126"/>
      <c r="W11" s="126"/>
      <c r="X11" s="126"/>
      <c r="Y11" s="159" t="s">
        <v>16</v>
      </c>
      <c r="Z11" s="126"/>
      <c r="AA11" s="126" t="s">
        <v>6</v>
      </c>
      <c r="AB11" s="126"/>
      <c r="AC11" s="126"/>
      <c r="AD11" s="126"/>
      <c r="AE11" s="159" t="s">
        <v>16</v>
      </c>
      <c r="AF11" s="121"/>
      <c r="AG11" s="121"/>
      <c r="AH11" s="125"/>
      <c r="AI11" s="129"/>
      <c r="AJ11" s="129"/>
      <c r="AK11" s="121"/>
      <c r="AL11" s="121"/>
      <c r="AM11" s="121"/>
      <c r="AN11" s="121"/>
      <c r="AO11" s="134"/>
      <c r="AP11" s="121"/>
      <c r="AQ11" s="121"/>
      <c r="AR11" s="126"/>
      <c r="AS11" s="135" t="s">
        <v>18</v>
      </c>
      <c r="AT11" s="122" t="s">
        <v>30</v>
      </c>
      <c r="AU11" s="122" t="s">
        <v>19</v>
      </c>
      <c r="AV11" s="126"/>
      <c r="AW11" s="138" t="s">
        <v>18</v>
      </c>
      <c r="AX11" s="138" t="s">
        <v>30</v>
      </c>
      <c r="AY11" s="138" t="s">
        <v>19</v>
      </c>
      <c r="AZ11" s="126"/>
      <c r="BA11" s="130" t="s">
        <v>3</v>
      </c>
      <c r="BB11" s="130" t="s">
        <v>4</v>
      </c>
      <c r="BC11" s="126"/>
      <c r="BD11" s="130" t="s">
        <v>3</v>
      </c>
      <c r="BE11" s="130" t="s">
        <v>4</v>
      </c>
      <c r="BF11" s="145"/>
      <c r="BG11" s="145"/>
      <c r="BH11" s="145"/>
      <c r="BI11" s="145"/>
      <c r="BJ11" s="145"/>
      <c r="BK11" s="145"/>
      <c r="BL11" s="145"/>
      <c r="BM11" s="145"/>
      <c r="BN11" s="121"/>
      <c r="BO11" s="121"/>
      <c r="BP11" s="130"/>
      <c r="BQ11" s="130"/>
      <c r="BR11" s="121"/>
      <c r="BS11" s="121"/>
      <c r="BT11" s="111"/>
      <c r="BU11" s="111"/>
      <c r="BV11" s="111"/>
      <c r="BW11" s="111"/>
      <c r="BX11" s="111"/>
      <c r="BY11" s="111"/>
      <c r="BZ11" s="111"/>
      <c r="CA11" s="111"/>
      <c r="CB11" s="111"/>
    </row>
    <row r="12" spans="1:80" s="112" customFormat="1" ht="100.8" customHeight="1">
      <c r="A12" s="147"/>
      <c r="B12" s="119" t="s">
        <v>39</v>
      </c>
      <c r="C12" s="117" t="s">
        <v>42</v>
      </c>
      <c r="D12" s="129"/>
      <c r="E12" s="126" t="s">
        <v>2</v>
      </c>
      <c r="F12" s="126" t="s">
        <v>13</v>
      </c>
      <c r="G12" s="126"/>
      <c r="H12" s="121"/>
      <c r="I12" s="121"/>
      <c r="J12" s="121"/>
      <c r="K12" s="121"/>
      <c r="L12" s="129"/>
      <c r="M12" s="126" t="s">
        <v>2</v>
      </c>
      <c r="N12" s="126" t="s">
        <v>13</v>
      </c>
      <c r="O12" s="126"/>
      <c r="P12" s="121"/>
      <c r="Q12" s="121"/>
      <c r="R12" s="121"/>
      <c r="S12" s="121"/>
      <c r="T12" s="129"/>
      <c r="U12" s="126" t="s">
        <v>2</v>
      </c>
      <c r="V12" s="126" t="s">
        <v>13</v>
      </c>
      <c r="W12" s="126"/>
      <c r="X12" s="126"/>
      <c r="Y12" s="129"/>
      <c r="Z12" s="129"/>
      <c r="AA12" s="126" t="s">
        <v>2</v>
      </c>
      <c r="AB12" s="126" t="s">
        <v>13</v>
      </c>
      <c r="AC12" s="126"/>
      <c r="AD12" s="126"/>
      <c r="AE12" s="129"/>
      <c r="AF12" s="121"/>
      <c r="AG12" s="121"/>
      <c r="AH12" s="125"/>
      <c r="AI12" s="129"/>
      <c r="AJ12" s="129"/>
      <c r="AK12" s="121"/>
      <c r="AL12" s="121"/>
      <c r="AM12" s="121"/>
      <c r="AN12" s="121"/>
      <c r="AO12" s="113"/>
      <c r="AP12" s="121"/>
      <c r="AQ12" s="121"/>
      <c r="AR12" s="131"/>
      <c r="AS12" s="131"/>
      <c r="AT12" s="131"/>
      <c r="AU12" s="131"/>
      <c r="AV12" s="131"/>
      <c r="AW12" s="139"/>
      <c r="AX12" s="139"/>
      <c r="AY12" s="139"/>
      <c r="AZ12" s="131"/>
      <c r="BA12" s="146"/>
      <c r="BB12" s="146"/>
      <c r="BC12" s="131"/>
      <c r="BD12" s="146"/>
      <c r="BE12" s="146"/>
      <c r="BF12" s="145"/>
      <c r="BG12" s="145"/>
      <c r="BH12" s="145"/>
      <c r="BI12" s="145"/>
      <c r="BJ12" s="145"/>
      <c r="BK12" s="145"/>
      <c r="BL12" s="145"/>
      <c r="BM12" s="145"/>
      <c r="BN12" s="121"/>
      <c r="BO12" s="121"/>
      <c r="BP12" s="130"/>
      <c r="BQ12" s="130"/>
      <c r="BR12" s="121"/>
      <c r="BS12" s="121"/>
      <c r="BT12" s="111"/>
      <c r="BU12" s="111"/>
      <c r="BV12" s="111"/>
      <c r="BW12" s="111"/>
      <c r="BX12" s="111"/>
      <c r="BY12" s="111"/>
      <c r="BZ12" s="111"/>
      <c r="CA12" s="111"/>
      <c r="CB12" s="111"/>
    </row>
    <row r="13" spans="1:80" s="112" customFormat="1" ht="396.6" customHeight="1">
      <c r="A13" s="148"/>
      <c r="B13" s="89"/>
      <c r="C13" s="89"/>
      <c r="D13" s="129"/>
      <c r="E13" s="126"/>
      <c r="F13" s="114" t="s">
        <v>14</v>
      </c>
      <c r="G13" s="114" t="s">
        <v>15</v>
      </c>
      <c r="H13" s="121"/>
      <c r="I13" s="121"/>
      <c r="J13" s="121"/>
      <c r="K13" s="121"/>
      <c r="L13" s="129"/>
      <c r="M13" s="126"/>
      <c r="N13" s="114" t="s">
        <v>14</v>
      </c>
      <c r="O13" s="114" t="s">
        <v>15</v>
      </c>
      <c r="P13" s="121"/>
      <c r="Q13" s="121"/>
      <c r="R13" s="121"/>
      <c r="S13" s="121"/>
      <c r="T13" s="129"/>
      <c r="U13" s="126"/>
      <c r="V13" s="116" t="s">
        <v>24</v>
      </c>
      <c r="W13" s="116" t="s">
        <v>34</v>
      </c>
      <c r="X13" s="116" t="s">
        <v>35</v>
      </c>
      <c r="Y13" s="129"/>
      <c r="Z13" s="129"/>
      <c r="AA13" s="126"/>
      <c r="AB13" s="116" t="s">
        <v>24</v>
      </c>
      <c r="AC13" s="116" t="s">
        <v>34</v>
      </c>
      <c r="AD13" s="116" t="s">
        <v>35</v>
      </c>
      <c r="AE13" s="129"/>
      <c r="AF13" s="118" t="s">
        <v>38</v>
      </c>
      <c r="AG13" s="117" t="s">
        <v>43</v>
      </c>
      <c r="AH13" s="113"/>
      <c r="AI13" s="118" t="s">
        <v>38</v>
      </c>
      <c r="AJ13" s="117" t="s">
        <v>43</v>
      </c>
      <c r="AK13" s="118" t="s">
        <v>38</v>
      </c>
      <c r="AL13" s="117" t="s">
        <v>43</v>
      </c>
      <c r="AM13" s="118" t="s">
        <v>38</v>
      </c>
      <c r="AN13" s="117" t="s">
        <v>43</v>
      </c>
      <c r="AO13" s="113"/>
      <c r="AP13" s="118" t="s">
        <v>38</v>
      </c>
      <c r="AQ13" s="117" t="s">
        <v>43</v>
      </c>
      <c r="AR13" s="131"/>
      <c r="AS13" s="131"/>
      <c r="AT13" s="131"/>
      <c r="AU13" s="131"/>
      <c r="AV13" s="131"/>
      <c r="AW13" s="139"/>
      <c r="AX13" s="139"/>
      <c r="AY13" s="139"/>
      <c r="AZ13" s="131"/>
      <c r="BA13" s="146"/>
      <c r="BB13" s="146"/>
      <c r="BC13" s="131"/>
      <c r="BD13" s="146"/>
      <c r="BE13" s="146"/>
      <c r="BF13" s="118" t="s">
        <v>38</v>
      </c>
      <c r="BG13" s="117" t="s">
        <v>43</v>
      </c>
      <c r="BH13" s="118" t="s">
        <v>38</v>
      </c>
      <c r="BI13" s="117" t="s">
        <v>43</v>
      </c>
      <c r="BJ13" s="118" t="s">
        <v>38</v>
      </c>
      <c r="BK13" s="117" t="s">
        <v>43</v>
      </c>
      <c r="BL13" s="118" t="s">
        <v>38</v>
      </c>
      <c r="BM13" s="117" t="s">
        <v>43</v>
      </c>
      <c r="BN13" s="118" t="s">
        <v>38</v>
      </c>
      <c r="BO13" s="117" t="s">
        <v>43</v>
      </c>
      <c r="BP13" s="118" t="s">
        <v>38</v>
      </c>
      <c r="BQ13" s="117" t="s">
        <v>43</v>
      </c>
      <c r="BR13" s="118" t="s">
        <v>38</v>
      </c>
      <c r="BS13" s="117" t="s">
        <v>43</v>
      </c>
      <c r="BT13" s="111"/>
      <c r="BU13" s="111"/>
      <c r="BV13" s="111"/>
      <c r="BW13" s="111"/>
      <c r="BX13" s="111"/>
      <c r="BY13" s="111"/>
      <c r="BZ13" s="111"/>
      <c r="CA13" s="111"/>
      <c r="CB13" s="111"/>
    </row>
    <row r="14" spans="1:80" s="66" customFormat="1" ht="34.5" customHeight="1">
      <c r="A14" s="86">
        <v>1</v>
      </c>
      <c r="B14" s="87">
        <v>2</v>
      </c>
      <c r="C14" s="87">
        <v>3</v>
      </c>
      <c r="D14" s="87">
        <v>4</v>
      </c>
      <c r="E14" s="87">
        <v>5</v>
      </c>
      <c r="F14" s="87">
        <v>6</v>
      </c>
      <c r="G14" s="87">
        <v>7</v>
      </c>
      <c r="H14" s="87">
        <v>8</v>
      </c>
      <c r="I14" s="85">
        <v>9</v>
      </c>
      <c r="J14" s="85">
        <v>10</v>
      </c>
      <c r="K14" s="85">
        <v>11</v>
      </c>
      <c r="L14" s="85">
        <v>12</v>
      </c>
      <c r="M14" s="64">
        <v>13</v>
      </c>
      <c r="N14" s="64">
        <v>14</v>
      </c>
      <c r="O14" s="64">
        <v>15</v>
      </c>
      <c r="P14" s="64">
        <v>16</v>
      </c>
      <c r="Q14" s="85">
        <v>17</v>
      </c>
      <c r="R14" s="85">
        <v>18</v>
      </c>
      <c r="S14" s="85">
        <v>19</v>
      </c>
      <c r="T14" s="85">
        <v>20</v>
      </c>
      <c r="U14" s="64">
        <v>21</v>
      </c>
      <c r="V14" s="84">
        <v>22</v>
      </c>
      <c r="W14" s="85">
        <v>23</v>
      </c>
      <c r="X14" s="84">
        <v>24</v>
      </c>
      <c r="Y14" s="84">
        <v>25</v>
      </c>
      <c r="Z14" s="85">
        <v>26</v>
      </c>
      <c r="AA14" s="85">
        <v>27</v>
      </c>
      <c r="AB14" s="64">
        <v>28</v>
      </c>
      <c r="AC14" s="64">
        <v>29</v>
      </c>
      <c r="AD14" s="64">
        <v>30</v>
      </c>
      <c r="AE14" s="64">
        <v>31</v>
      </c>
      <c r="AF14" s="64">
        <v>32</v>
      </c>
      <c r="AG14" s="64">
        <v>33</v>
      </c>
      <c r="AH14" s="64">
        <v>35</v>
      </c>
      <c r="AI14" s="64">
        <v>34</v>
      </c>
      <c r="AJ14" s="64">
        <v>35</v>
      </c>
      <c r="AK14" s="64">
        <v>36</v>
      </c>
      <c r="AL14" s="64">
        <v>37</v>
      </c>
      <c r="AM14" s="64">
        <v>38</v>
      </c>
      <c r="AN14" s="64">
        <v>39</v>
      </c>
      <c r="AO14" s="64">
        <v>43</v>
      </c>
      <c r="AP14" s="64">
        <v>40</v>
      </c>
      <c r="AQ14" s="64">
        <v>41</v>
      </c>
      <c r="AR14" s="64">
        <v>42</v>
      </c>
      <c r="AS14" s="64">
        <v>43</v>
      </c>
      <c r="AT14" s="64">
        <v>44</v>
      </c>
      <c r="AU14" s="64">
        <v>45</v>
      </c>
      <c r="AV14" s="64">
        <v>46</v>
      </c>
      <c r="AW14" s="64">
        <v>47</v>
      </c>
      <c r="AX14" s="64">
        <v>48</v>
      </c>
      <c r="AY14" s="64">
        <v>49</v>
      </c>
      <c r="AZ14" s="64">
        <v>50</v>
      </c>
      <c r="BA14" s="64">
        <v>51</v>
      </c>
      <c r="BB14" s="64">
        <v>52</v>
      </c>
      <c r="BC14" s="64">
        <v>53</v>
      </c>
      <c r="BD14" s="64">
        <v>54</v>
      </c>
      <c r="BE14" s="64">
        <v>55</v>
      </c>
      <c r="BF14" s="64">
        <v>56</v>
      </c>
      <c r="BG14" s="64">
        <v>57</v>
      </c>
      <c r="BH14" s="64">
        <v>58</v>
      </c>
      <c r="BI14" s="64">
        <v>59</v>
      </c>
      <c r="BJ14" s="64">
        <v>60</v>
      </c>
      <c r="BK14" s="64">
        <v>61</v>
      </c>
      <c r="BL14" s="64">
        <v>62</v>
      </c>
      <c r="BM14" s="64">
        <v>63</v>
      </c>
      <c r="BN14" s="64">
        <v>64</v>
      </c>
      <c r="BO14" s="64">
        <v>65</v>
      </c>
      <c r="BP14" s="64">
        <v>66</v>
      </c>
      <c r="BQ14" s="64">
        <v>67</v>
      </c>
      <c r="BR14" s="64">
        <v>68</v>
      </c>
      <c r="BS14" s="64">
        <v>69</v>
      </c>
      <c r="BT14" s="65"/>
      <c r="BU14" s="65"/>
      <c r="BV14" s="65"/>
      <c r="BW14" s="65"/>
      <c r="BX14" s="65"/>
      <c r="BY14" s="65"/>
      <c r="BZ14" s="65"/>
      <c r="CA14" s="65"/>
      <c r="CB14" s="65"/>
    </row>
    <row r="15" spans="1:80" s="72" customFormat="1" ht="0.75" hidden="1" customHeight="1">
      <c r="A15" s="67"/>
      <c r="B15" s="67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0"/>
      <c r="AA15" s="60"/>
      <c r="AB15" s="60"/>
      <c r="AC15" s="60"/>
      <c r="AD15" s="60"/>
      <c r="AE15" s="68"/>
      <c r="AF15" s="68"/>
      <c r="AG15" s="69"/>
      <c r="AH15" s="68"/>
      <c r="AI15" s="68"/>
      <c r="AJ15" s="68"/>
      <c r="AK15" s="68"/>
      <c r="AL15" s="68"/>
      <c r="AM15" s="68"/>
      <c r="AN15" s="70"/>
      <c r="AO15" s="68"/>
      <c r="AP15" s="68"/>
      <c r="AQ15" s="68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71"/>
      <c r="BU15" s="71"/>
      <c r="BV15" s="71"/>
      <c r="BW15" s="71"/>
      <c r="BX15" s="71"/>
      <c r="BY15" s="71"/>
      <c r="BZ15" s="71"/>
      <c r="CA15" s="71"/>
      <c r="CB15" s="71"/>
    </row>
    <row r="16" spans="1:80" s="101" customFormat="1" ht="174" customHeight="1">
      <c r="A16" s="90" t="s">
        <v>1</v>
      </c>
      <c r="B16" s="91">
        <f>SUM(D16+T16+AF16+AI16+AK16+AM16+AP16+AR16+AZ16+BR16)</f>
        <v>614473.9</v>
      </c>
      <c r="C16" s="91">
        <f>SUM(L16+Z16+AG16+AJ16+AL16+AN16+AQ16+AV16+BC16+BO16+BS16)</f>
        <v>614473.9</v>
      </c>
      <c r="D16" s="92">
        <f>SUM(E16+H16+I16+K16+J16)</f>
        <v>324384.3</v>
      </c>
      <c r="E16" s="93">
        <f>SUM(F16:G16)</f>
        <v>311230.8</v>
      </c>
      <c r="F16" s="94">
        <v>238100.75</v>
      </c>
      <c r="G16" s="94">
        <v>73130.05</v>
      </c>
      <c r="H16" s="94">
        <v>8669.6</v>
      </c>
      <c r="I16" s="94">
        <v>156</v>
      </c>
      <c r="J16" s="93">
        <v>2571.9</v>
      </c>
      <c r="K16" s="93">
        <v>1756</v>
      </c>
      <c r="L16" s="92">
        <f>SUM(M16+P16+S16+Q16+R16)</f>
        <v>324384.3</v>
      </c>
      <c r="M16" s="93">
        <f>SUM(E16)</f>
        <v>311230.8</v>
      </c>
      <c r="N16" s="94">
        <v>238100.75</v>
      </c>
      <c r="O16" s="94">
        <v>73130.05</v>
      </c>
      <c r="P16" s="94">
        <v>8669.6</v>
      </c>
      <c r="Q16" s="94">
        <v>156</v>
      </c>
      <c r="R16" s="93">
        <v>2571.9</v>
      </c>
      <c r="S16" s="93">
        <v>1756</v>
      </c>
      <c r="T16" s="95">
        <f>SUM(Y16+U16)</f>
        <v>252010</v>
      </c>
      <c r="U16" s="95">
        <f>SUM(V16:X16)</f>
        <v>248311</v>
      </c>
      <c r="V16" s="95">
        <v>181193</v>
      </c>
      <c r="W16" s="95">
        <v>28150</v>
      </c>
      <c r="X16" s="95">
        <v>38968</v>
      </c>
      <c r="Y16" s="95">
        <v>3699</v>
      </c>
      <c r="Z16" s="95">
        <f>SUM(AA16+AE16)</f>
        <v>252010</v>
      </c>
      <c r="AA16" s="95">
        <f>SUM(U16)</f>
        <v>248311</v>
      </c>
      <c r="AB16" s="95">
        <v>181193</v>
      </c>
      <c r="AC16" s="95">
        <v>28150</v>
      </c>
      <c r="AD16" s="95">
        <v>38968</v>
      </c>
      <c r="AE16" s="95">
        <v>3699</v>
      </c>
      <c r="AF16" s="95"/>
      <c r="AG16" s="96"/>
      <c r="AH16" s="97"/>
      <c r="AI16" s="96"/>
      <c r="AJ16" s="96"/>
      <c r="AK16" s="98">
        <v>20761.400000000001</v>
      </c>
      <c r="AL16" s="98">
        <v>20761.400000000001</v>
      </c>
      <c r="AM16" s="98">
        <v>368.2</v>
      </c>
      <c r="AN16" s="98">
        <v>368.2</v>
      </c>
      <c r="AO16" s="97"/>
      <c r="AP16" s="96"/>
      <c r="AQ16" s="96"/>
      <c r="AR16" s="96">
        <f>SUM(AS16:AU16)</f>
        <v>16950</v>
      </c>
      <c r="AS16" s="95">
        <v>16782</v>
      </c>
      <c r="AT16" s="95"/>
      <c r="AU16" s="95">
        <v>168</v>
      </c>
      <c r="AV16" s="96">
        <f>SUM(AW16:AY16)</f>
        <v>16950</v>
      </c>
      <c r="AW16" s="95">
        <v>16782</v>
      </c>
      <c r="AX16" s="95"/>
      <c r="AY16" s="95">
        <v>168</v>
      </c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9"/>
      <c r="BU16" s="100"/>
      <c r="BV16" s="100"/>
      <c r="BW16" s="100"/>
      <c r="BX16" s="100"/>
      <c r="BY16" s="100"/>
      <c r="BZ16" s="100"/>
      <c r="CA16" s="100"/>
      <c r="CB16" s="100"/>
    </row>
    <row r="17" spans="1:129" s="101" customFormat="1" ht="287.39999999999998" customHeight="1">
      <c r="A17" s="90" t="s">
        <v>9</v>
      </c>
      <c r="B17" s="91">
        <f>SUM(D17+T17+AF17+AI17+AK17+AM17+AP17+AR17+AZ17+BR17)</f>
        <v>17606.099999999999</v>
      </c>
      <c r="C17" s="91">
        <f>SUM(L17+Z17+AG17+AJ17+AL17+AN17+AQ17+AV17+BC17+BO17+BS17)</f>
        <v>17606.099999999999</v>
      </c>
      <c r="D17" s="92">
        <f>SUM(E17+H17+I17+K17+J17)</f>
        <v>16159.7</v>
      </c>
      <c r="E17" s="93">
        <f>SUM(F17:G17)</f>
        <v>15410.2</v>
      </c>
      <c r="F17" s="94">
        <v>11789.25</v>
      </c>
      <c r="G17" s="94">
        <v>3620.95</v>
      </c>
      <c r="H17" s="94">
        <v>585.4</v>
      </c>
      <c r="I17" s="92"/>
      <c r="J17" s="93">
        <v>164.1</v>
      </c>
      <c r="K17" s="93"/>
      <c r="L17" s="92">
        <f>SUM(M17+P17+S17+Q17+R17)</f>
        <v>16159.7</v>
      </c>
      <c r="M17" s="93">
        <f>SUM(E17)</f>
        <v>15410.2</v>
      </c>
      <c r="N17" s="94">
        <v>11789.25</v>
      </c>
      <c r="O17" s="94">
        <v>3620.95</v>
      </c>
      <c r="P17" s="94">
        <v>585.4</v>
      </c>
      <c r="Q17" s="92"/>
      <c r="R17" s="93">
        <v>164.1</v>
      </c>
      <c r="S17" s="93"/>
      <c r="T17" s="92"/>
      <c r="U17" s="92"/>
      <c r="V17" s="92"/>
      <c r="W17" s="92"/>
      <c r="X17" s="92"/>
      <c r="Y17" s="92"/>
      <c r="Z17" s="95"/>
      <c r="AA17" s="95"/>
      <c r="AB17" s="95"/>
      <c r="AC17" s="95"/>
      <c r="AD17" s="95"/>
      <c r="AE17" s="95"/>
      <c r="AF17" s="95"/>
      <c r="AG17" s="96"/>
      <c r="AH17" s="97"/>
      <c r="AI17" s="97"/>
      <c r="AJ17" s="97"/>
      <c r="AK17" s="98">
        <v>1430.6</v>
      </c>
      <c r="AL17" s="98">
        <v>1430.6</v>
      </c>
      <c r="AM17" s="98">
        <v>15.8</v>
      </c>
      <c r="AN17" s="98">
        <v>15.8</v>
      </c>
      <c r="AO17" s="97"/>
      <c r="AP17" s="97"/>
      <c r="AQ17" s="97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9"/>
      <c r="BU17" s="100"/>
      <c r="BV17" s="100"/>
      <c r="BW17" s="100"/>
      <c r="BX17" s="100"/>
      <c r="BY17" s="100"/>
      <c r="BZ17" s="100"/>
      <c r="CA17" s="100"/>
      <c r="CB17" s="100"/>
    </row>
    <row r="18" spans="1:129" s="101" customFormat="1" ht="287.39999999999998" customHeight="1">
      <c r="A18" s="90" t="s">
        <v>52</v>
      </c>
      <c r="B18" s="103">
        <f>SUM(D18+T18+AF18+AI18+AK18+AM18+AP18+AR18+AZ18+BN18+BR18+BF18+BJ18)+BH18+BL18+BP18</f>
        <v>455</v>
      </c>
      <c r="C18" s="91"/>
      <c r="D18" s="92"/>
      <c r="E18" s="93"/>
      <c r="F18" s="94"/>
      <c r="G18" s="94"/>
      <c r="H18" s="94"/>
      <c r="I18" s="92"/>
      <c r="J18" s="93"/>
      <c r="K18" s="93"/>
      <c r="L18" s="92"/>
      <c r="M18" s="93"/>
      <c r="N18" s="94"/>
      <c r="O18" s="94"/>
      <c r="P18" s="94"/>
      <c r="Q18" s="92"/>
      <c r="R18" s="93"/>
      <c r="S18" s="93"/>
      <c r="T18" s="92"/>
      <c r="U18" s="92"/>
      <c r="V18" s="92"/>
      <c r="W18" s="92"/>
      <c r="X18" s="92"/>
      <c r="Y18" s="92"/>
      <c r="Z18" s="95"/>
      <c r="AA18" s="95"/>
      <c r="AB18" s="95"/>
      <c r="AC18" s="95"/>
      <c r="AD18" s="95"/>
      <c r="AE18" s="95"/>
      <c r="AF18" s="95"/>
      <c r="AG18" s="96"/>
      <c r="AH18" s="97"/>
      <c r="AI18" s="97"/>
      <c r="AJ18" s="97"/>
      <c r="AK18" s="98"/>
      <c r="AL18" s="98"/>
      <c r="AM18" s="98"/>
      <c r="AN18" s="98"/>
      <c r="AO18" s="97"/>
      <c r="AP18" s="97"/>
      <c r="AQ18" s="97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5"/>
      <c r="BE18" s="95"/>
      <c r="BF18" s="95"/>
      <c r="BG18" s="95"/>
      <c r="BH18" s="95">
        <v>455</v>
      </c>
      <c r="BI18" s="95">
        <v>455</v>
      </c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9"/>
      <c r="BU18" s="100"/>
      <c r="BV18" s="100"/>
      <c r="BW18" s="100"/>
      <c r="BX18" s="100"/>
      <c r="BY18" s="100"/>
      <c r="BZ18" s="100"/>
      <c r="CA18" s="100"/>
      <c r="CB18" s="100"/>
    </row>
    <row r="19" spans="1:129" s="101" customFormat="1" ht="223.8" customHeight="1">
      <c r="A19" s="102" t="s">
        <v>47</v>
      </c>
      <c r="B19" s="103">
        <f>SUM(D19+T19+AF19+AI19+AK19+AM19+AP19+AR19+AZ19+BN19+BR19+BF19+BJ19)+BH19+BL19+BP19</f>
        <v>54630</v>
      </c>
      <c r="C19" s="103">
        <f>SUM(BI19+BM19+BQ19+AG19+AJ19+AL19+AN19+AQ19+AV19+BC19+BO19+BS19+Z19+BG19+BK19+L19)</f>
        <v>53347</v>
      </c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104"/>
      <c r="AA19" s="104"/>
      <c r="AB19" s="104"/>
      <c r="AC19" s="104"/>
      <c r="AD19" s="104"/>
      <c r="AE19" s="95"/>
      <c r="AF19" s="95">
        <v>4624</v>
      </c>
      <c r="AG19" s="95">
        <v>4621</v>
      </c>
      <c r="AH19" s="105"/>
      <c r="AI19" s="95">
        <v>1918</v>
      </c>
      <c r="AJ19" s="95">
        <v>1918</v>
      </c>
      <c r="AK19" s="95"/>
      <c r="AL19" s="95"/>
      <c r="AM19" s="95"/>
      <c r="AN19" s="95"/>
      <c r="AO19" s="105"/>
      <c r="AP19" s="96">
        <v>2980</v>
      </c>
      <c r="AQ19" s="96">
        <v>0</v>
      </c>
      <c r="AR19" s="96">
        <f>SUM(AS19:AU19)</f>
        <v>621</v>
      </c>
      <c r="AS19" s="95"/>
      <c r="AT19" s="95">
        <v>621</v>
      </c>
      <c r="AU19" s="95"/>
      <c r="AV19" s="96">
        <f>SUM(AW19:AY19)</f>
        <v>621</v>
      </c>
      <c r="AW19" s="95"/>
      <c r="AX19" s="95">
        <v>621</v>
      </c>
      <c r="AY19" s="95"/>
      <c r="AZ19" s="95">
        <f>SUM(BA19+BB19)</f>
        <v>27156</v>
      </c>
      <c r="BA19" s="95">
        <v>24566</v>
      </c>
      <c r="BB19" s="95">
        <v>2590</v>
      </c>
      <c r="BC19" s="95">
        <f>SUM(BD19:BE19)</f>
        <v>28210</v>
      </c>
      <c r="BD19" s="95">
        <v>25597</v>
      </c>
      <c r="BE19" s="95">
        <v>2613</v>
      </c>
      <c r="BF19" s="95">
        <v>389</v>
      </c>
      <c r="BG19" s="95">
        <v>389</v>
      </c>
      <c r="BH19" s="95"/>
      <c r="BI19" s="95"/>
      <c r="BJ19" s="95">
        <v>476</v>
      </c>
      <c r="BK19" s="95">
        <v>476</v>
      </c>
      <c r="BL19" s="95"/>
      <c r="BM19" s="95"/>
      <c r="BN19" s="95"/>
      <c r="BO19" s="95"/>
      <c r="BP19" s="95">
        <v>3199</v>
      </c>
      <c r="BQ19" s="95">
        <v>3314</v>
      </c>
      <c r="BR19" s="95">
        <v>13267</v>
      </c>
      <c r="BS19" s="95">
        <v>13798</v>
      </c>
      <c r="BT19" s="106"/>
      <c r="BU19" s="106"/>
      <c r="BV19" s="106"/>
      <c r="BW19" s="106"/>
      <c r="BX19" s="106"/>
      <c r="BY19" s="106"/>
      <c r="BZ19" s="106"/>
      <c r="CA19" s="106"/>
      <c r="CB19" s="106"/>
      <c r="CC19" s="107"/>
      <c r="CD19" s="107"/>
      <c r="CE19" s="107"/>
      <c r="CF19" s="107"/>
      <c r="CG19" s="107"/>
      <c r="CH19" s="107"/>
      <c r="CI19" s="107"/>
      <c r="CJ19" s="107"/>
      <c r="CK19" s="107"/>
      <c r="CL19" s="107"/>
      <c r="CM19" s="107"/>
      <c r="CN19" s="107"/>
      <c r="CO19" s="107"/>
      <c r="CP19" s="107"/>
      <c r="CQ19" s="107"/>
      <c r="CR19" s="107"/>
      <c r="CS19" s="107"/>
      <c r="CT19" s="107"/>
      <c r="CU19" s="107"/>
      <c r="CV19" s="107"/>
      <c r="CW19" s="107"/>
      <c r="CX19" s="107"/>
      <c r="CY19" s="107"/>
      <c r="CZ19" s="107"/>
      <c r="DA19" s="107"/>
      <c r="DB19" s="107"/>
      <c r="DC19" s="107"/>
      <c r="DD19" s="107"/>
      <c r="DE19" s="107"/>
      <c r="DF19" s="107"/>
      <c r="DG19" s="107"/>
      <c r="DH19" s="107"/>
      <c r="DI19" s="107"/>
      <c r="DJ19" s="107"/>
      <c r="DK19" s="107"/>
      <c r="DL19" s="107"/>
      <c r="DM19" s="107"/>
      <c r="DN19" s="107"/>
      <c r="DO19" s="107"/>
      <c r="DP19" s="107"/>
      <c r="DQ19" s="107"/>
      <c r="DR19" s="107"/>
      <c r="DS19" s="107"/>
      <c r="DT19" s="107"/>
      <c r="DU19" s="107"/>
      <c r="DV19" s="107"/>
      <c r="DW19" s="107"/>
      <c r="DX19" s="107"/>
      <c r="DY19" s="107"/>
    </row>
    <row r="20" spans="1:129" s="110" customFormat="1" ht="213.6" customHeight="1">
      <c r="A20" s="108" t="s">
        <v>2</v>
      </c>
      <c r="B20" s="103">
        <f>SUM(D20+T20+AF20+AI20+AK20+AM20+AP20+AR20+AZ20+BN20+BR20+BF20+BJ20)+BH20+BL20+BP20</f>
        <v>687165</v>
      </c>
      <c r="C20" s="103">
        <f>SUM(BI20+BM20+BQ20+AG20+AJ20+AL20+AN20+AQ20+AV20+BC20+BO20+BS20+Z20+BG20+BK20+L20)</f>
        <v>685882</v>
      </c>
      <c r="D20" s="104">
        <f t="shared" ref="D20:AM20" si="0">SUM(D16:D19)</f>
        <v>340544</v>
      </c>
      <c r="E20" s="92">
        <f t="shared" si="0"/>
        <v>326641</v>
      </c>
      <c r="F20" s="92">
        <f t="shared" si="0"/>
        <v>249890</v>
      </c>
      <c r="G20" s="92">
        <f t="shared" si="0"/>
        <v>76751</v>
      </c>
      <c r="H20" s="92">
        <f t="shared" si="0"/>
        <v>9255</v>
      </c>
      <c r="I20" s="92">
        <f t="shared" si="0"/>
        <v>156</v>
      </c>
      <c r="J20" s="92">
        <f>SUM(J16:J19)</f>
        <v>2736</v>
      </c>
      <c r="K20" s="92">
        <f t="shared" si="0"/>
        <v>1756</v>
      </c>
      <c r="L20" s="104">
        <f t="shared" si="0"/>
        <v>340544</v>
      </c>
      <c r="M20" s="104">
        <f t="shared" si="0"/>
        <v>326641</v>
      </c>
      <c r="N20" s="104">
        <f t="shared" si="0"/>
        <v>249890</v>
      </c>
      <c r="O20" s="104">
        <f t="shared" si="0"/>
        <v>76751</v>
      </c>
      <c r="P20" s="104">
        <f t="shared" si="0"/>
        <v>9255</v>
      </c>
      <c r="Q20" s="104">
        <f t="shared" si="0"/>
        <v>156</v>
      </c>
      <c r="R20" s="104">
        <f>SUM(R16:R19)</f>
        <v>2736</v>
      </c>
      <c r="S20" s="104">
        <f t="shared" si="0"/>
        <v>1756</v>
      </c>
      <c r="T20" s="104">
        <f t="shared" si="0"/>
        <v>252010</v>
      </c>
      <c r="U20" s="92">
        <f t="shared" si="0"/>
        <v>248311</v>
      </c>
      <c r="V20" s="92">
        <f t="shared" si="0"/>
        <v>181193</v>
      </c>
      <c r="W20" s="92">
        <f t="shared" si="0"/>
        <v>28150</v>
      </c>
      <c r="X20" s="92">
        <f t="shared" si="0"/>
        <v>38968</v>
      </c>
      <c r="Y20" s="92">
        <f t="shared" si="0"/>
        <v>3699</v>
      </c>
      <c r="Z20" s="104">
        <f t="shared" si="0"/>
        <v>252010</v>
      </c>
      <c r="AA20" s="104">
        <f t="shared" si="0"/>
        <v>248311</v>
      </c>
      <c r="AB20" s="104">
        <f t="shared" si="0"/>
        <v>181193</v>
      </c>
      <c r="AC20" s="92">
        <f t="shared" si="0"/>
        <v>28150</v>
      </c>
      <c r="AD20" s="104">
        <f t="shared" si="0"/>
        <v>38968</v>
      </c>
      <c r="AE20" s="104">
        <f t="shared" si="0"/>
        <v>3699</v>
      </c>
      <c r="AF20" s="104">
        <f t="shared" si="0"/>
        <v>4624</v>
      </c>
      <c r="AG20" s="104">
        <f t="shared" si="0"/>
        <v>4621</v>
      </c>
      <c r="AH20" s="104">
        <f t="shared" si="0"/>
        <v>0</v>
      </c>
      <c r="AI20" s="104">
        <f t="shared" si="0"/>
        <v>1918</v>
      </c>
      <c r="AJ20" s="104">
        <f t="shared" si="0"/>
        <v>1918</v>
      </c>
      <c r="AK20" s="104">
        <f t="shared" si="0"/>
        <v>22192</v>
      </c>
      <c r="AL20" s="104">
        <f t="shared" si="0"/>
        <v>22192</v>
      </c>
      <c r="AM20" s="104">
        <f t="shared" si="0"/>
        <v>384</v>
      </c>
      <c r="AN20" s="104">
        <f t="shared" ref="AN20:BS20" si="1">SUM(AN16:AN19)</f>
        <v>384</v>
      </c>
      <c r="AO20" s="104">
        <f t="shared" si="1"/>
        <v>0</v>
      </c>
      <c r="AP20" s="104">
        <f t="shared" si="1"/>
        <v>2980</v>
      </c>
      <c r="AQ20" s="104">
        <f t="shared" si="1"/>
        <v>0</v>
      </c>
      <c r="AR20" s="104">
        <f t="shared" si="1"/>
        <v>17571</v>
      </c>
      <c r="AS20" s="104">
        <f t="shared" si="1"/>
        <v>16782</v>
      </c>
      <c r="AT20" s="104">
        <f t="shared" si="1"/>
        <v>621</v>
      </c>
      <c r="AU20" s="104">
        <f t="shared" si="1"/>
        <v>168</v>
      </c>
      <c r="AV20" s="104">
        <f t="shared" si="1"/>
        <v>17571</v>
      </c>
      <c r="AW20" s="104">
        <f t="shared" si="1"/>
        <v>16782</v>
      </c>
      <c r="AX20" s="104">
        <f t="shared" si="1"/>
        <v>621</v>
      </c>
      <c r="AY20" s="104">
        <f t="shared" si="1"/>
        <v>168</v>
      </c>
      <c r="AZ20" s="104">
        <f t="shared" si="1"/>
        <v>27156</v>
      </c>
      <c r="BA20" s="104">
        <f t="shared" si="1"/>
        <v>24566</v>
      </c>
      <c r="BB20" s="104">
        <f t="shared" si="1"/>
        <v>2590</v>
      </c>
      <c r="BC20" s="104">
        <f t="shared" si="1"/>
        <v>28210</v>
      </c>
      <c r="BD20" s="104">
        <f t="shared" si="1"/>
        <v>25597</v>
      </c>
      <c r="BE20" s="104">
        <f t="shared" si="1"/>
        <v>2613</v>
      </c>
      <c r="BF20" s="104">
        <f t="shared" si="1"/>
        <v>389</v>
      </c>
      <c r="BG20" s="104">
        <f t="shared" si="1"/>
        <v>389</v>
      </c>
      <c r="BH20" s="104">
        <f>SUM(BH16:BH19)</f>
        <v>455</v>
      </c>
      <c r="BI20" s="104">
        <f>SUM(BI16:BI19)</f>
        <v>455</v>
      </c>
      <c r="BJ20" s="104">
        <f t="shared" si="1"/>
        <v>476</v>
      </c>
      <c r="BK20" s="104">
        <f t="shared" si="1"/>
        <v>476</v>
      </c>
      <c r="BL20" s="104">
        <f t="shared" ref="BL20:BQ20" si="2">SUM(BL16:BL19)</f>
        <v>0</v>
      </c>
      <c r="BM20" s="104">
        <f t="shared" si="2"/>
        <v>0</v>
      </c>
      <c r="BN20" s="104">
        <f t="shared" si="2"/>
        <v>0</v>
      </c>
      <c r="BO20" s="104">
        <f t="shared" si="2"/>
        <v>0</v>
      </c>
      <c r="BP20" s="104">
        <f t="shared" si="2"/>
        <v>3199</v>
      </c>
      <c r="BQ20" s="104">
        <f t="shared" si="2"/>
        <v>3314</v>
      </c>
      <c r="BR20" s="104">
        <f t="shared" si="1"/>
        <v>13267</v>
      </c>
      <c r="BS20" s="104">
        <f t="shared" si="1"/>
        <v>13798</v>
      </c>
      <c r="BT20" s="109"/>
      <c r="BU20" s="109"/>
      <c r="BV20" s="109"/>
      <c r="BW20" s="109"/>
      <c r="BX20" s="109"/>
      <c r="BY20" s="109"/>
      <c r="BZ20" s="109"/>
      <c r="CA20" s="109"/>
      <c r="CB20" s="109"/>
    </row>
    <row r="21" spans="1:129" s="9" customFormat="1" ht="21">
      <c r="A21" s="18"/>
      <c r="B21" s="18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26"/>
      <c r="AF21" s="26"/>
      <c r="AG21" s="26"/>
      <c r="AH21" s="37"/>
      <c r="AI21" s="37"/>
      <c r="AJ21" s="26"/>
      <c r="AK21" s="26"/>
      <c r="AL21" s="26"/>
      <c r="AM21" s="26"/>
      <c r="AN21" s="26"/>
      <c r="AO21" s="36"/>
      <c r="AP21" s="36"/>
      <c r="AQ21" s="36"/>
      <c r="BT21" s="57"/>
      <c r="BU21" s="57"/>
      <c r="BV21" s="57"/>
      <c r="BW21" s="57"/>
      <c r="BX21" s="57"/>
      <c r="BY21" s="57"/>
      <c r="BZ21" s="57"/>
      <c r="CA21" s="57"/>
      <c r="CB21" s="57"/>
    </row>
    <row r="22" spans="1:129" s="9" customFormat="1" ht="21">
      <c r="A22" s="18"/>
      <c r="B22" s="18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26"/>
      <c r="AF22" s="26"/>
      <c r="AG22" s="26"/>
      <c r="AH22" s="37"/>
      <c r="AI22" s="37"/>
      <c r="AJ22" s="26"/>
      <c r="AK22" s="26"/>
      <c r="AL22" s="26"/>
      <c r="AM22" s="26"/>
      <c r="AN22" s="26"/>
      <c r="AO22" s="36"/>
      <c r="AP22" s="36"/>
      <c r="AQ22" s="36"/>
      <c r="BT22" s="57"/>
      <c r="BU22" s="57"/>
      <c r="BV22" s="57"/>
      <c r="BW22" s="57"/>
      <c r="BX22" s="57"/>
      <c r="BY22" s="57"/>
      <c r="BZ22" s="57"/>
      <c r="CA22" s="57"/>
      <c r="CB22" s="57"/>
    </row>
    <row r="23" spans="1:129" s="9" customFormat="1" ht="9.75" customHeight="1">
      <c r="A23" s="18"/>
      <c r="B23" s="18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26"/>
      <c r="AF23" s="26"/>
      <c r="AG23" s="26"/>
      <c r="AH23" s="37"/>
      <c r="AI23" s="37"/>
      <c r="AJ23" s="26"/>
      <c r="AK23" s="26"/>
      <c r="AL23" s="26"/>
      <c r="AM23" s="26"/>
      <c r="AN23" s="26"/>
      <c r="AO23" s="36"/>
      <c r="AP23" s="36"/>
      <c r="AQ23" s="36"/>
      <c r="BT23" s="57"/>
      <c r="BU23" s="57"/>
      <c r="BV23" s="57"/>
      <c r="BW23" s="57"/>
      <c r="BX23" s="57"/>
      <c r="BY23" s="57"/>
      <c r="BZ23" s="57"/>
      <c r="CA23" s="57"/>
      <c r="CB23" s="57"/>
    </row>
    <row r="24" spans="1:129" s="9" customFormat="1" ht="110.25" customHeight="1">
      <c r="A24" s="45"/>
      <c r="B24" s="45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26"/>
      <c r="AF24" s="26"/>
      <c r="AG24" s="34"/>
      <c r="AH24" s="36"/>
      <c r="AI24" s="36"/>
      <c r="AJ24" s="34"/>
      <c r="AK24" s="34"/>
      <c r="AL24" s="34"/>
      <c r="AM24" s="34"/>
      <c r="AN24" s="34"/>
      <c r="AO24" s="36"/>
      <c r="AP24" s="36"/>
      <c r="AQ24" s="36"/>
      <c r="BT24" s="57"/>
      <c r="BU24" s="57"/>
      <c r="BV24" s="57"/>
      <c r="BW24" s="57"/>
      <c r="BX24" s="57"/>
      <c r="BY24" s="57"/>
      <c r="BZ24" s="57"/>
      <c r="CA24" s="57"/>
      <c r="CB24" s="57"/>
    </row>
    <row r="25" spans="1:129" s="10" customFormat="1" ht="20.399999999999999">
      <c r="A25" s="44"/>
      <c r="B25" s="44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38"/>
      <c r="AI25" s="38"/>
      <c r="AJ25" s="27"/>
      <c r="AK25" s="27"/>
      <c r="AL25" s="27"/>
      <c r="AM25" s="27"/>
      <c r="AN25" s="27"/>
      <c r="AO25" s="38"/>
      <c r="AP25" s="38"/>
      <c r="AQ25" s="38"/>
      <c r="BT25" s="58"/>
      <c r="BU25" s="58"/>
      <c r="BV25" s="58"/>
      <c r="BW25" s="58"/>
      <c r="BX25" s="58"/>
      <c r="BY25" s="58"/>
      <c r="BZ25" s="58"/>
      <c r="CA25" s="58"/>
      <c r="CB25" s="58"/>
    </row>
    <row r="26" spans="1:129" s="6" customFormat="1" ht="28.5" hidden="1" customHeight="1"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9"/>
      <c r="AF26" s="19"/>
      <c r="AG26" s="20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BT26" s="59"/>
      <c r="BU26" s="59"/>
      <c r="BV26" s="59"/>
      <c r="BW26" s="59"/>
      <c r="BX26" s="59"/>
      <c r="BY26" s="59"/>
      <c r="BZ26" s="59"/>
      <c r="CA26" s="59"/>
      <c r="CB26" s="59"/>
    </row>
    <row r="27" spans="1:129" s="6" customFormat="1" ht="28.5" customHeight="1"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40"/>
      <c r="AF27" s="40"/>
      <c r="AG27" s="35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BT27" s="59"/>
      <c r="BU27" s="59"/>
      <c r="BV27" s="59"/>
      <c r="BW27" s="59"/>
      <c r="BX27" s="59"/>
      <c r="BY27" s="59"/>
      <c r="BZ27" s="59"/>
      <c r="CA27" s="59"/>
      <c r="CB27" s="59"/>
    </row>
    <row r="28" spans="1:129" s="6" customFormat="1" ht="73.5" customHeight="1"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40"/>
      <c r="AF28" s="40"/>
      <c r="AG28" s="35"/>
      <c r="AH28" s="13"/>
      <c r="AI28" s="13"/>
      <c r="AJ28" s="13"/>
      <c r="AK28" s="13"/>
      <c r="AL28" s="13"/>
      <c r="AM28" s="13"/>
      <c r="AN28" s="13"/>
      <c r="AO28" s="81"/>
      <c r="AP28" s="81"/>
      <c r="AQ28" s="81"/>
      <c r="BT28" s="59"/>
      <c r="BU28" s="59"/>
      <c r="BV28" s="59"/>
      <c r="BW28" s="59"/>
      <c r="BX28" s="59"/>
      <c r="BY28" s="59"/>
      <c r="BZ28" s="59"/>
      <c r="CA28" s="59"/>
      <c r="CB28" s="59"/>
    </row>
    <row r="29" spans="1:129" ht="21"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30"/>
      <c r="AF29" s="30"/>
      <c r="AG29" s="30"/>
      <c r="AH29" s="31"/>
      <c r="AI29" s="31"/>
      <c r="AJ29" s="31"/>
      <c r="AK29" s="31"/>
      <c r="AL29" s="31"/>
      <c r="AM29" s="31"/>
      <c r="AN29" s="29"/>
      <c r="AO29" s="31"/>
      <c r="AP29" s="31"/>
      <c r="AQ29" s="31"/>
      <c r="BT29" s="55"/>
      <c r="BU29" s="55"/>
      <c r="BV29" s="55"/>
      <c r="BW29" s="55"/>
      <c r="BX29" s="55"/>
      <c r="BY29" s="55"/>
      <c r="BZ29" s="55"/>
      <c r="CA29" s="55"/>
      <c r="CB29" s="55"/>
    </row>
    <row r="30" spans="1:129" ht="21"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17"/>
      <c r="AF30" s="17"/>
      <c r="AG30" s="17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BT30" s="55"/>
      <c r="BU30" s="55"/>
      <c r="BV30" s="55"/>
      <c r="BW30" s="55"/>
      <c r="BX30" s="55"/>
      <c r="BY30" s="55"/>
      <c r="BZ30" s="55"/>
      <c r="CA30" s="55"/>
      <c r="CB30" s="55"/>
    </row>
    <row r="31" spans="1:129" ht="21"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28"/>
      <c r="AF31" s="28"/>
      <c r="AG31" s="17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BT31" s="55"/>
      <c r="BU31" s="55"/>
      <c r="BV31" s="55"/>
      <c r="BW31" s="55"/>
      <c r="BX31" s="55"/>
      <c r="BY31" s="55"/>
      <c r="BZ31" s="55"/>
      <c r="CA31" s="55"/>
      <c r="CB31" s="55"/>
    </row>
    <row r="32" spans="1:129" ht="21">
      <c r="A32" s="4"/>
      <c r="B32" s="4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21"/>
      <c r="AF32" s="21"/>
      <c r="AG32" s="17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BT32" s="55"/>
      <c r="BU32" s="55"/>
      <c r="BV32" s="55"/>
      <c r="BW32" s="55"/>
      <c r="BX32" s="55"/>
      <c r="BY32" s="55"/>
      <c r="BZ32" s="55"/>
      <c r="CA32" s="55"/>
      <c r="CB32" s="55"/>
    </row>
    <row r="33" spans="1:80" ht="21"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28"/>
      <c r="AF33" s="28"/>
      <c r="AG33" s="17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BT33" s="55"/>
      <c r="BU33" s="55"/>
      <c r="BV33" s="55"/>
      <c r="BW33" s="55"/>
      <c r="BX33" s="55"/>
      <c r="BY33" s="55"/>
      <c r="BZ33" s="55"/>
      <c r="CA33" s="55"/>
      <c r="CB33" s="55"/>
    </row>
    <row r="34" spans="1:80" ht="21">
      <c r="A34" s="3"/>
      <c r="B34" s="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22"/>
      <c r="AF34" s="22"/>
      <c r="AG34" s="17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BT34" s="55"/>
      <c r="BU34" s="55"/>
      <c r="BV34" s="55"/>
      <c r="BW34" s="55"/>
      <c r="BX34" s="55"/>
      <c r="BY34" s="55"/>
      <c r="BZ34" s="55"/>
      <c r="CA34" s="55"/>
      <c r="CB34" s="55"/>
    </row>
    <row r="35" spans="1:80" ht="21">
      <c r="A35" s="7"/>
      <c r="B35" s="7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23"/>
      <c r="AF35" s="23"/>
      <c r="AG35" s="17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BT35" s="55"/>
      <c r="BU35" s="55"/>
      <c r="BV35" s="55"/>
      <c r="BW35" s="55"/>
      <c r="BX35" s="55"/>
      <c r="BY35" s="55"/>
      <c r="BZ35" s="55"/>
      <c r="CA35" s="55"/>
      <c r="CB35" s="55"/>
    </row>
    <row r="36" spans="1:80" ht="21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7"/>
      <c r="AF36" s="17"/>
      <c r="AG36" s="17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BT36" s="55"/>
      <c r="BU36" s="55"/>
      <c r="BV36" s="55"/>
      <c r="BW36" s="55"/>
      <c r="BX36" s="55"/>
      <c r="BY36" s="55"/>
      <c r="BZ36" s="55"/>
      <c r="CA36" s="55"/>
      <c r="CB36" s="55"/>
    </row>
    <row r="37" spans="1:80" ht="21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7"/>
      <c r="AF37" s="17"/>
      <c r="AG37" s="17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BT37" s="55"/>
      <c r="BU37" s="55"/>
      <c r="BV37" s="55"/>
      <c r="BW37" s="55"/>
      <c r="BX37" s="55"/>
      <c r="BY37" s="55"/>
      <c r="BZ37" s="55"/>
      <c r="CA37" s="55"/>
      <c r="CB37" s="55"/>
    </row>
    <row r="38" spans="1:80" ht="21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7"/>
      <c r="AF38" s="17"/>
      <c r="AG38" s="17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BT38" s="55"/>
      <c r="BU38" s="55"/>
      <c r="BV38" s="55"/>
      <c r="BW38" s="55"/>
      <c r="BX38" s="55"/>
      <c r="BY38" s="55"/>
      <c r="BZ38" s="55"/>
      <c r="CA38" s="55"/>
      <c r="CB38" s="55"/>
    </row>
    <row r="39" spans="1:80" ht="21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7"/>
      <c r="AF39" s="17"/>
      <c r="AG39" s="17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BT39" s="55"/>
      <c r="BU39" s="55"/>
      <c r="BV39" s="55"/>
      <c r="BW39" s="55"/>
      <c r="BX39" s="55"/>
      <c r="BY39" s="55"/>
      <c r="BZ39" s="55"/>
      <c r="CA39" s="55"/>
      <c r="CB39" s="55"/>
    </row>
    <row r="40" spans="1:80" ht="21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7"/>
      <c r="AF40" s="17"/>
      <c r="AG40" s="17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BT40" s="55"/>
      <c r="BU40" s="55"/>
      <c r="BV40" s="55"/>
      <c r="BW40" s="55"/>
      <c r="BX40" s="55"/>
      <c r="BY40" s="55"/>
      <c r="BZ40" s="55"/>
      <c r="CA40" s="55"/>
      <c r="CB40" s="55"/>
    </row>
    <row r="41" spans="1:80" ht="21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7"/>
      <c r="AF41" s="17"/>
      <c r="AG41" s="17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BT41" s="55"/>
      <c r="BU41" s="55"/>
      <c r="BV41" s="55"/>
      <c r="BW41" s="55"/>
      <c r="BX41" s="55"/>
      <c r="BY41" s="55"/>
      <c r="BZ41" s="55"/>
      <c r="CA41" s="55"/>
      <c r="CB41" s="55"/>
    </row>
    <row r="42" spans="1:80" ht="21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7"/>
      <c r="AF42" s="17"/>
      <c r="AG42" s="17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BT42" s="55"/>
      <c r="BU42" s="55"/>
      <c r="BV42" s="55"/>
      <c r="BW42" s="55"/>
      <c r="BX42" s="55"/>
      <c r="BY42" s="55"/>
      <c r="BZ42" s="55"/>
      <c r="CA42" s="55"/>
      <c r="CB42" s="55"/>
    </row>
    <row r="43" spans="1:80" ht="21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7"/>
      <c r="AF43" s="17"/>
      <c r="AG43" s="17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BT43" s="55"/>
      <c r="BU43" s="55"/>
      <c r="BV43" s="55"/>
      <c r="BW43" s="55"/>
      <c r="BX43" s="55"/>
      <c r="BY43" s="55"/>
      <c r="BZ43" s="55"/>
      <c r="CA43" s="55"/>
      <c r="CB43" s="55"/>
    </row>
    <row r="44" spans="1:80" ht="21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7"/>
      <c r="AF44" s="17"/>
      <c r="AG44" s="17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BT44" s="55"/>
      <c r="BU44" s="55"/>
      <c r="BV44" s="55"/>
      <c r="BW44" s="55"/>
      <c r="BX44" s="55"/>
      <c r="BY44" s="55"/>
      <c r="BZ44" s="55"/>
      <c r="CA44" s="55"/>
      <c r="CB44" s="55"/>
    </row>
    <row r="45" spans="1:80" ht="21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7"/>
      <c r="AF45" s="17"/>
      <c r="AG45" s="17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BT45" s="55"/>
      <c r="BU45" s="55"/>
      <c r="BV45" s="55"/>
      <c r="BW45" s="55"/>
      <c r="BX45" s="55"/>
      <c r="BY45" s="55"/>
      <c r="BZ45" s="55"/>
      <c r="CA45" s="55"/>
      <c r="CB45" s="55"/>
    </row>
    <row r="46" spans="1:80" ht="21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7"/>
      <c r="AF46" s="17"/>
      <c r="AG46" s="17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BT46" s="55"/>
      <c r="BU46" s="55"/>
      <c r="BV46" s="55"/>
      <c r="BW46" s="55"/>
      <c r="BX46" s="55"/>
      <c r="BY46" s="55"/>
      <c r="BZ46" s="55"/>
      <c r="CA46" s="55"/>
      <c r="CB46" s="55"/>
    </row>
    <row r="47" spans="1:80" ht="21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7"/>
      <c r="AF47" s="17"/>
      <c r="AG47" s="17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BT47" s="55"/>
      <c r="BU47" s="55"/>
      <c r="BV47" s="55"/>
      <c r="BW47" s="55"/>
      <c r="BX47" s="55"/>
      <c r="BY47" s="55"/>
      <c r="BZ47" s="55"/>
      <c r="CA47" s="55"/>
      <c r="CB47" s="55"/>
    </row>
    <row r="48" spans="1:80" ht="21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7"/>
      <c r="AF48" s="17"/>
      <c r="AG48" s="17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BT48" s="55"/>
      <c r="BU48" s="55"/>
      <c r="BV48" s="55"/>
      <c r="BW48" s="55"/>
      <c r="BX48" s="55"/>
      <c r="BY48" s="55"/>
      <c r="BZ48" s="55"/>
      <c r="CA48" s="55"/>
      <c r="CB48" s="55"/>
    </row>
    <row r="49" spans="3:80" ht="21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7"/>
      <c r="AF49" s="17"/>
      <c r="AG49" s="17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BT49" s="55"/>
      <c r="BU49" s="55"/>
      <c r="BV49" s="55"/>
      <c r="BW49" s="55"/>
      <c r="BX49" s="55"/>
      <c r="BY49" s="55"/>
      <c r="BZ49" s="55"/>
      <c r="CA49" s="55"/>
      <c r="CB49" s="55"/>
    </row>
    <row r="50" spans="3:80" ht="21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7"/>
      <c r="AF50" s="17"/>
      <c r="AG50" s="17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BT50" s="55"/>
      <c r="BU50" s="55"/>
      <c r="BV50" s="55"/>
      <c r="BW50" s="55"/>
      <c r="BX50" s="55"/>
      <c r="BY50" s="55"/>
      <c r="BZ50" s="55"/>
      <c r="CA50" s="55"/>
      <c r="CB50" s="55"/>
    </row>
    <row r="51" spans="3:80" ht="21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7"/>
      <c r="AF51" s="17"/>
      <c r="AG51" s="17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BT51" s="55"/>
      <c r="BU51" s="55"/>
      <c r="BV51" s="55"/>
      <c r="BW51" s="55"/>
      <c r="BX51" s="55"/>
      <c r="BY51" s="55"/>
      <c r="BZ51" s="55"/>
      <c r="CA51" s="55"/>
      <c r="CB51" s="55"/>
    </row>
    <row r="52" spans="3:80" ht="21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7"/>
      <c r="AF52" s="17"/>
      <c r="AG52" s="17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BT52" s="55"/>
      <c r="BU52" s="55"/>
      <c r="BV52" s="55"/>
      <c r="BW52" s="55"/>
      <c r="BX52" s="55"/>
      <c r="BY52" s="55"/>
      <c r="BZ52" s="55"/>
      <c r="CA52" s="55"/>
      <c r="CB52" s="55"/>
    </row>
    <row r="53" spans="3:80" ht="21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7"/>
      <c r="AF53" s="17"/>
      <c r="AG53" s="17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BT53" s="54"/>
      <c r="BU53" s="54"/>
      <c r="BV53" s="54"/>
      <c r="BW53" s="54"/>
      <c r="BX53" s="54"/>
      <c r="BY53" s="54"/>
      <c r="BZ53" s="54"/>
      <c r="CA53" s="54"/>
      <c r="CB53" s="54"/>
    </row>
    <row r="54" spans="3:80" ht="21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7"/>
      <c r="AF54" s="17"/>
      <c r="AG54" s="17"/>
      <c r="AH54" s="11"/>
      <c r="AI54" s="11"/>
      <c r="AJ54" s="11"/>
      <c r="AK54" s="11"/>
      <c r="AL54" s="11"/>
      <c r="AM54" s="11"/>
      <c r="AN54" s="11"/>
      <c r="AO54" s="11"/>
      <c r="AP54" s="11"/>
      <c r="AQ54" s="11"/>
    </row>
    <row r="55" spans="3:80" ht="21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7"/>
      <c r="AF55" s="17"/>
      <c r="AG55" s="17"/>
      <c r="AH55" s="11"/>
      <c r="AI55" s="11"/>
      <c r="AJ55" s="11"/>
      <c r="AK55" s="11"/>
      <c r="AL55" s="11"/>
      <c r="AM55" s="11"/>
      <c r="AN55" s="11"/>
      <c r="AO55" s="11"/>
      <c r="AP55" s="11"/>
      <c r="AQ55" s="11"/>
    </row>
    <row r="56" spans="3:80" ht="21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7"/>
      <c r="AF56" s="17"/>
      <c r="AG56" s="17"/>
      <c r="AH56" s="11"/>
      <c r="AI56" s="11"/>
      <c r="AJ56" s="11"/>
      <c r="AK56" s="11"/>
      <c r="AL56" s="11"/>
      <c r="AM56" s="11"/>
      <c r="AN56" s="11"/>
      <c r="AO56" s="11"/>
      <c r="AP56" s="11"/>
      <c r="AQ56" s="11"/>
    </row>
    <row r="57" spans="3:80" ht="21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7"/>
      <c r="AF57" s="17"/>
      <c r="AG57" s="17"/>
      <c r="AH57" s="11"/>
      <c r="AI57" s="11"/>
      <c r="AJ57" s="11"/>
      <c r="AK57" s="11"/>
      <c r="AL57" s="11"/>
      <c r="AM57" s="11"/>
      <c r="AN57" s="11"/>
      <c r="AO57" s="11"/>
      <c r="AP57" s="11"/>
      <c r="AQ57" s="11"/>
    </row>
    <row r="58" spans="3:80" ht="21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7"/>
      <c r="AF58" s="17"/>
      <c r="AG58" s="17"/>
      <c r="AH58" s="11"/>
      <c r="AI58" s="11"/>
      <c r="AJ58" s="11"/>
      <c r="AK58" s="11"/>
      <c r="AL58" s="11"/>
      <c r="AM58" s="11"/>
      <c r="AN58" s="11"/>
      <c r="AO58" s="11"/>
      <c r="AP58" s="11"/>
      <c r="AQ58" s="11"/>
    </row>
    <row r="59" spans="3:80" ht="21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7"/>
      <c r="AF59" s="17"/>
      <c r="AG59" s="17"/>
      <c r="AH59" s="11"/>
      <c r="AI59" s="11"/>
      <c r="AJ59" s="11"/>
      <c r="AK59" s="11"/>
      <c r="AL59" s="11"/>
      <c r="AM59" s="11"/>
      <c r="AN59" s="11"/>
      <c r="AO59" s="11"/>
      <c r="AP59" s="11"/>
      <c r="AQ59" s="11"/>
    </row>
    <row r="60" spans="3:80" ht="21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7"/>
      <c r="AF60" s="17"/>
      <c r="AG60" s="17"/>
      <c r="AH60" s="11"/>
      <c r="AI60" s="11"/>
      <c r="AJ60" s="11"/>
      <c r="AK60" s="11"/>
      <c r="AL60" s="11"/>
      <c r="AM60" s="11"/>
      <c r="AN60" s="11"/>
      <c r="AO60" s="11"/>
      <c r="AP60" s="11"/>
      <c r="AQ60" s="11"/>
    </row>
    <row r="61" spans="3:80" ht="21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7"/>
      <c r="AF61" s="17"/>
      <c r="AG61" s="17"/>
      <c r="AH61" s="11"/>
      <c r="AI61" s="11"/>
      <c r="AJ61" s="11"/>
      <c r="AK61" s="11"/>
      <c r="AL61" s="11"/>
      <c r="AM61" s="11"/>
      <c r="AN61" s="11"/>
      <c r="AO61" s="11"/>
      <c r="AP61" s="11"/>
      <c r="AQ61" s="11"/>
    </row>
    <row r="62" spans="3:80" ht="21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7"/>
      <c r="AF62" s="17"/>
      <c r="AG62" s="17"/>
      <c r="AH62" s="11"/>
      <c r="AI62" s="11"/>
      <c r="AJ62" s="11"/>
      <c r="AK62" s="11"/>
      <c r="AL62" s="11"/>
      <c r="AM62" s="11"/>
      <c r="AN62" s="11"/>
      <c r="AO62" s="11"/>
      <c r="AP62" s="11"/>
      <c r="AQ62" s="11"/>
    </row>
    <row r="63" spans="3:80" ht="21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7"/>
      <c r="AF63" s="17"/>
      <c r="AG63" s="17"/>
      <c r="AH63" s="11"/>
      <c r="AI63" s="11"/>
      <c r="AJ63" s="11"/>
      <c r="AK63" s="11"/>
      <c r="AL63" s="11"/>
      <c r="AM63" s="11"/>
      <c r="AN63" s="11"/>
      <c r="AO63" s="11"/>
      <c r="AP63" s="11"/>
      <c r="AQ63" s="11"/>
    </row>
    <row r="64" spans="3:80" ht="21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7"/>
      <c r="AF64" s="17"/>
      <c r="AG64" s="17"/>
      <c r="AH64" s="11"/>
      <c r="AI64" s="11"/>
      <c r="AJ64" s="11"/>
      <c r="AK64" s="11"/>
      <c r="AL64" s="11"/>
      <c r="AM64" s="11"/>
      <c r="AN64" s="11"/>
      <c r="AO64" s="11"/>
      <c r="AP64" s="11"/>
      <c r="AQ64" s="11"/>
    </row>
    <row r="65" spans="1:43" ht="21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7"/>
      <c r="AF65" s="17"/>
      <c r="AG65" s="17"/>
      <c r="AH65" s="11"/>
      <c r="AI65" s="11"/>
      <c r="AJ65" s="11"/>
      <c r="AK65" s="11"/>
      <c r="AL65" s="11"/>
      <c r="AM65" s="11"/>
      <c r="AN65" s="11"/>
      <c r="AO65" s="11"/>
      <c r="AP65" s="11"/>
      <c r="AQ65" s="11"/>
    </row>
    <row r="66" spans="1:43" ht="21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7"/>
      <c r="AF66" s="17"/>
      <c r="AG66" s="17"/>
      <c r="AH66" s="11"/>
      <c r="AI66" s="11"/>
      <c r="AJ66" s="11"/>
      <c r="AK66" s="11"/>
      <c r="AL66" s="11"/>
      <c r="AM66" s="11"/>
      <c r="AN66" s="11"/>
      <c r="AO66" s="11"/>
      <c r="AP66" s="11"/>
      <c r="AQ66" s="11"/>
    </row>
    <row r="67" spans="1:43" ht="21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7"/>
      <c r="AF67" s="17"/>
      <c r="AG67" s="17"/>
      <c r="AH67" s="11"/>
      <c r="AI67" s="11"/>
      <c r="AJ67" s="11"/>
      <c r="AK67" s="11"/>
      <c r="AL67" s="11"/>
      <c r="AM67" s="11"/>
      <c r="AN67" s="11"/>
      <c r="AO67" s="11"/>
      <c r="AP67" s="11"/>
      <c r="AQ67" s="11"/>
    </row>
    <row r="68" spans="1:43" ht="21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7"/>
      <c r="AF68" s="17"/>
      <c r="AG68" s="17"/>
      <c r="AH68" s="11"/>
      <c r="AI68" s="11"/>
      <c r="AJ68" s="11"/>
      <c r="AK68" s="11"/>
      <c r="AL68" s="11"/>
      <c r="AM68" s="11"/>
      <c r="AN68" s="11"/>
      <c r="AO68" s="11"/>
      <c r="AP68" s="11"/>
      <c r="AQ68" s="11"/>
    </row>
    <row r="69" spans="1:43" ht="21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7"/>
      <c r="AF69" s="17"/>
      <c r="AG69" s="17"/>
      <c r="AH69" s="11"/>
      <c r="AI69" s="11"/>
      <c r="AJ69" s="11"/>
      <c r="AK69" s="11"/>
      <c r="AL69" s="11"/>
      <c r="AM69" s="11"/>
      <c r="AN69" s="11"/>
      <c r="AO69" s="11"/>
      <c r="AP69" s="11"/>
      <c r="AQ69" s="11"/>
    </row>
    <row r="70" spans="1:43" ht="21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7"/>
      <c r="AF70" s="17"/>
      <c r="AG70" s="17"/>
      <c r="AH70" s="11"/>
      <c r="AI70" s="11"/>
      <c r="AJ70" s="11"/>
      <c r="AK70" s="11"/>
      <c r="AL70" s="11"/>
      <c r="AM70" s="11"/>
      <c r="AN70" s="11"/>
      <c r="AO70" s="11"/>
      <c r="AP70" s="11"/>
      <c r="AQ70" s="11"/>
    </row>
    <row r="71" spans="1:43" ht="21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7"/>
      <c r="AF71" s="17"/>
      <c r="AG71" s="17"/>
      <c r="AH71" s="11"/>
      <c r="AI71" s="11"/>
      <c r="AJ71" s="11"/>
      <c r="AK71" s="11"/>
      <c r="AL71" s="11"/>
      <c r="AM71" s="11"/>
      <c r="AN71" s="11"/>
      <c r="AO71" s="11"/>
      <c r="AP71" s="11"/>
      <c r="AQ71" s="11"/>
    </row>
    <row r="72" spans="1:43" ht="21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7"/>
      <c r="AF72" s="17"/>
      <c r="AG72" s="17"/>
      <c r="AH72" s="11"/>
      <c r="AI72" s="11"/>
      <c r="AJ72" s="11"/>
      <c r="AK72" s="11"/>
      <c r="AL72" s="11"/>
      <c r="AM72" s="11"/>
      <c r="AN72" s="11"/>
      <c r="AO72" s="11"/>
      <c r="AP72" s="11"/>
      <c r="AQ72" s="11"/>
    </row>
    <row r="73" spans="1:43" ht="21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7"/>
      <c r="AF73" s="17"/>
      <c r="AG73" s="17"/>
      <c r="AH73" s="11"/>
      <c r="AI73" s="11"/>
      <c r="AJ73" s="11"/>
      <c r="AK73" s="11"/>
      <c r="AL73" s="11"/>
      <c r="AM73" s="11"/>
      <c r="AN73" s="11"/>
      <c r="AO73" s="11"/>
      <c r="AP73" s="11"/>
      <c r="AQ73" s="11"/>
    </row>
    <row r="74" spans="1:43" ht="21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7"/>
      <c r="AF74" s="17"/>
      <c r="AG74" s="17"/>
      <c r="AH74" s="11"/>
      <c r="AI74" s="11"/>
      <c r="AJ74" s="11"/>
      <c r="AK74" s="11"/>
      <c r="AL74" s="11"/>
      <c r="AM74" s="11"/>
      <c r="AN74" s="11"/>
      <c r="AO74" s="11"/>
      <c r="AP74" s="11"/>
      <c r="AQ74" s="11"/>
    </row>
    <row r="75" spans="1:43" ht="21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7"/>
      <c r="AF75" s="17"/>
      <c r="AG75" s="17"/>
      <c r="AH75" s="11"/>
      <c r="AI75" s="11"/>
      <c r="AJ75" s="11"/>
      <c r="AK75" s="11"/>
      <c r="AL75" s="11"/>
      <c r="AM75" s="11"/>
      <c r="AN75" s="11"/>
      <c r="AO75" s="11"/>
      <c r="AP75" s="11"/>
      <c r="AQ75" s="11"/>
    </row>
    <row r="76" spans="1:43" ht="21"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7"/>
      <c r="AF76" s="17"/>
      <c r="AG76" s="17"/>
      <c r="AH76" s="11"/>
      <c r="AI76" s="11"/>
      <c r="AJ76" s="11"/>
      <c r="AK76" s="11"/>
      <c r="AL76" s="11"/>
      <c r="AM76" s="11"/>
      <c r="AN76" s="11"/>
      <c r="AO76" s="11"/>
      <c r="AP76" s="11"/>
      <c r="AQ76" s="11"/>
    </row>
    <row r="77" spans="1:43" ht="21">
      <c r="A77" s="4"/>
      <c r="B77" s="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21"/>
      <c r="AF77" s="21"/>
      <c r="AG77" s="17"/>
      <c r="AH77" s="11"/>
      <c r="AI77" s="11"/>
      <c r="AJ77" s="11"/>
      <c r="AK77" s="11"/>
      <c r="AL77" s="11"/>
      <c r="AM77" s="11"/>
      <c r="AN77" s="11"/>
      <c r="AO77" s="11"/>
      <c r="AP77" s="11"/>
      <c r="AQ77" s="11"/>
    </row>
    <row r="78" spans="1:43" ht="21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7"/>
      <c r="AF78" s="17"/>
      <c r="AG78" s="17"/>
      <c r="AH78" s="11"/>
      <c r="AI78" s="11"/>
      <c r="AJ78" s="11"/>
      <c r="AK78" s="11"/>
      <c r="AL78" s="11"/>
      <c r="AM78" s="11"/>
      <c r="AN78" s="11"/>
      <c r="AO78" s="11"/>
      <c r="AP78" s="11"/>
      <c r="AQ78" s="11"/>
    </row>
    <row r="79" spans="1:43" ht="21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7"/>
      <c r="AF79" s="17"/>
      <c r="AG79" s="17"/>
      <c r="AH79" s="11"/>
      <c r="AI79" s="11"/>
      <c r="AJ79" s="11"/>
      <c r="AK79" s="11"/>
      <c r="AL79" s="11"/>
      <c r="AM79" s="11"/>
      <c r="AN79" s="11"/>
      <c r="AO79" s="11"/>
      <c r="AP79" s="11"/>
      <c r="AQ79" s="11"/>
    </row>
    <row r="80" spans="1:43" ht="21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7"/>
      <c r="AF80" s="17"/>
      <c r="AG80" s="17"/>
      <c r="AH80" s="11"/>
      <c r="AI80" s="11"/>
      <c r="AJ80" s="11"/>
      <c r="AK80" s="11"/>
      <c r="AL80" s="11"/>
      <c r="AM80" s="11"/>
      <c r="AN80" s="11"/>
      <c r="AO80" s="11"/>
      <c r="AP80" s="11"/>
      <c r="AQ80" s="11"/>
    </row>
    <row r="81" spans="3:43" ht="21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7"/>
      <c r="AF81" s="17"/>
      <c r="AG81" s="17"/>
      <c r="AH81" s="11"/>
      <c r="AI81" s="11"/>
      <c r="AJ81" s="11"/>
      <c r="AK81" s="11"/>
      <c r="AL81" s="11"/>
      <c r="AM81" s="11"/>
      <c r="AN81" s="11"/>
      <c r="AO81" s="11"/>
      <c r="AP81" s="11"/>
      <c r="AQ81" s="11"/>
    </row>
    <row r="82" spans="3:43" ht="21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7"/>
      <c r="AF82" s="17"/>
      <c r="AG82" s="17"/>
      <c r="AH82" s="11"/>
      <c r="AI82" s="11"/>
      <c r="AJ82" s="11"/>
      <c r="AK82" s="11"/>
      <c r="AL82" s="11"/>
      <c r="AM82" s="11"/>
      <c r="AN82" s="11"/>
      <c r="AO82" s="11"/>
      <c r="AP82" s="11"/>
      <c r="AQ82" s="11"/>
    </row>
    <row r="83" spans="3:43" ht="21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7"/>
      <c r="AF83" s="17"/>
      <c r="AG83" s="17"/>
      <c r="AH83" s="11"/>
      <c r="AI83" s="11"/>
      <c r="AJ83" s="11"/>
      <c r="AK83" s="11"/>
      <c r="AL83" s="11"/>
      <c r="AM83" s="11"/>
      <c r="AN83" s="11"/>
      <c r="AO83" s="11"/>
      <c r="AP83" s="11"/>
      <c r="AQ83" s="11"/>
    </row>
    <row r="84" spans="3:43" ht="21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7"/>
      <c r="AF84" s="17"/>
      <c r="AG84" s="17"/>
      <c r="AH84" s="11"/>
      <c r="AI84" s="11"/>
      <c r="AJ84" s="11"/>
      <c r="AK84" s="11"/>
      <c r="AL84" s="11"/>
      <c r="AM84" s="11"/>
      <c r="AN84" s="11"/>
      <c r="AO84" s="11"/>
      <c r="AP84" s="11"/>
      <c r="AQ84" s="11"/>
    </row>
    <row r="85" spans="3:43" ht="21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7"/>
      <c r="AF85" s="17"/>
      <c r="AG85" s="17"/>
      <c r="AH85" s="11"/>
      <c r="AI85" s="11"/>
      <c r="AJ85" s="11"/>
      <c r="AK85" s="11"/>
      <c r="AL85" s="11"/>
      <c r="AM85" s="11"/>
      <c r="AN85" s="11"/>
      <c r="AO85" s="11"/>
      <c r="AP85" s="11"/>
      <c r="AQ85" s="11"/>
    </row>
    <row r="86" spans="3:43" ht="21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7"/>
      <c r="AF86" s="17"/>
      <c r="AG86" s="17"/>
      <c r="AH86" s="11"/>
      <c r="AI86" s="11"/>
      <c r="AJ86" s="11"/>
      <c r="AK86" s="11"/>
      <c r="AL86" s="11"/>
      <c r="AM86" s="11"/>
      <c r="AN86" s="11"/>
      <c r="AO86" s="11"/>
      <c r="AP86" s="11"/>
      <c r="AQ86" s="11"/>
    </row>
    <row r="87" spans="3:43" ht="21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7"/>
      <c r="AF87" s="17"/>
      <c r="AG87" s="17"/>
      <c r="AH87" s="11"/>
      <c r="AI87" s="11"/>
      <c r="AJ87" s="11"/>
      <c r="AK87" s="11"/>
      <c r="AL87" s="11"/>
      <c r="AM87" s="11"/>
      <c r="AN87" s="11"/>
      <c r="AO87" s="11"/>
      <c r="AP87" s="11"/>
      <c r="AQ87" s="11"/>
    </row>
    <row r="88" spans="3:43" ht="21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7"/>
      <c r="AF88" s="17"/>
      <c r="AG88" s="17"/>
      <c r="AH88" s="11"/>
      <c r="AI88" s="11"/>
      <c r="AJ88" s="11"/>
      <c r="AK88" s="11"/>
      <c r="AL88" s="11"/>
      <c r="AM88" s="11"/>
      <c r="AN88" s="11"/>
      <c r="AO88" s="11"/>
      <c r="AP88" s="11"/>
      <c r="AQ88" s="11"/>
    </row>
    <row r="89" spans="3:43" ht="21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7"/>
      <c r="AF89" s="17"/>
      <c r="AG89" s="17"/>
      <c r="AH89" s="11"/>
      <c r="AI89" s="11"/>
      <c r="AJ89" s="11"/>
      <c r="AK89" s="11"/>
      <c r="AL89" s="11"/>
      <c r="AM89" s="11"/>
      <c r="AN89" s="11"/>
      <c r="AO89" s="11"/>
      <c r="AP89" s="11"/>
      <c r="AQ89" s="11"/>
    </row>
    <row r="90" spans="3:43" ht="21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7"/>
      <c r="AF90" s="17"/>
      <c r="AG90" s="17"/>
      <c r="AH90" s="11"/>
      <c r="AI90" s="11"/>
      <c r="AJ90" s="11"/>
      <c r="AK90" s="11"/>
      <c r="AL90" s="11"/>
      <c r="AM90" s="11"/>
      <c r="AN90" s="11"/>
      <c r="AO90" s="11"/>
      <c r="AP90" s="11"/>
      <c r="AQ90" s="11"/>
    </row>
    <row r="91" spans="3:43" ht="21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7"/>
      <c r="AF91" s="17"/>
      <c r="AG91" s="17"/>
      <c r="AH91" s="11"/>
      <c r="AI91" s="11"/>
      <c r="AJ91" s="11"/>
      <c r="AK91" s="11"/>
      <c r="AL91" s="11"/>
      <c r="AM91" s="11"/>
      <c r="AN91" s="11"/>
      <c r="AO91" s="11"/>
      <c r="AP91" s="11"/>
      <c r="AQ91" s="11"/>
    </row>
    <row r="92" spans="3:43" ht="21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7"/>
      <c r="AF92" s="17"/>
      <c r="AG92" s="17"/>
      <c r="AH92" s="11"/>
      <c r="AI92" s="11"/>
      <c r="AJ92" s="11"/>
      <c r="AK92" s="11"/>
      <c r="AL92" s="11"/>
      <c r="AM92" s="11"/>
      <c r="AN92" s="11"/>
      <c r="AO92" s="11"/>
      <c r="AP92" s="11"/>
      <c r="AQ92" s="11"/>
    </row>
    <row r="93" spans="3:43" ht="21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7"/>
      <c r="AF93" s="17"/>
      <c r="AG93" s="17"/>
      <c r="AH93" s="11"/>
      <c r="AI93" s="11"/>
      <c r="AJ93" s="11"/>
      <c r="AK93" s="11"/>
      <c r="AL93" s="11"/>
      <c r="AM93" s="11"/>
      <c r="AN93" s="11"/>
      <c r="AO93" s="11"/>
      <c r="AP93" s="11"/>
      <c r="AQ93" s="11"/>
    </row>
    <row r="94" spans="3:43" ht="21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7"/>
      <c r="AF94" s="17"/>
      <c r="AG94" s="17"/>
      <c r="AH94" s="11"/>
      <c r="AI94" s="11"/>
      <c r="AJ94" s="11"/>
      <c r="AK94" s="11"/>
      <c r="AL94" s="11"/>
      <c r="AM94" s="11"/>
      <c r="AN94" s="11"/>
      <c r="AO94" s="11"/>
      <c r="AP94" s="11"/>
      <c r="AQ94" s="11"/>
    </row>
    <row r="95" spans="3:43" ht="21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7"/>
      <c r="AF95" s="17"/>
      <c r="AG95" s="17"/>
      <c r="AH95" s="11"/>
      <c r="AI95" s="11"/>
      <c r="AJ95" s="11"/>
      <c r="AK95" s="11"/>
      <c r="AL95" s="11"/>
      <c r="AM95" s="11"/>
      <c r="AN95" s="11"/>
      <c r="AO95" s="11"/>
      <c r="AP95" s="11"/>
      <c r="AQ95" s="11"/>
    </row>
    <row r="96" spans="3:43" ht="21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7"/>
      <c r="AF96" s="17"/>
      <c r="AG96" s="17"/>
      <c r="AH96" s="11"/>
      <c r="AI96" s="11"/>
      <c r="AJ96" s="11"/>
      <c r="AK96" s="11"/>
      <c r="AL96" s="11"/>
      <c r="AM96" s="11"/>
      <c r="AN96" s="11"/>
      <c r="AO96" s="11"/>
      <c r="AP96" s="11"/>
      <c r="AQ96" s="11"/>
    </row>
    <row r="97" spans="1:43" ht="21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7"/>
      <c r="AF97" s="17"/>
      <c r="AG97" s="17"/>
      <c r="AH97" s="11"/>
      <c r="AI97" s="11"/>
      <c r="AJ97" s="11"/>
      <c r="AK97" s="11"/>
      <c r="AL97" s="11"/>
      <c r="AM97" s="11"/>
      <c r="AN97" s="11"/>
      <c r="AO97" s="11"/>
      <c r="AP97" s="11"/>
      <c r="AQ97" s="11"/>
    </row>
    <row r="98" spans="1:43" ht="21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7"/>
      <c r="AF98" s="17"/>
      <c r="AG98" s="17"/>
      <c r="AH98" s="11"/>
      <c r="AI98" s="11"/>
      <c r="AJ98" s="11"/>
      <c r="AK98" s="11"/>
      <c r="AL98" s="11"/>
      <c r="AM98" s="11"/>
      <c r="AN98" s="11"/>
      <c r="AO98" s="11"/>
      <c r="AP98" s="11"/>
      <c r="AQ98" s="11"/>
    </row>
    <row r="99" spans="1:43" ht="21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7"/>
      <c r="AF99" s="17"/>
      <c r="AG99" s="17"/>
      <c r="AH99" s="11"/>
      <c r="AI99" s="11"/>
      <c r="AJ99" s="11"/>
      <c r="AK99" s="11"/>
      <c r="AL99" s="11"/>
      <c r="AM99" s="11"/>
      <c r="AN99" s="11"/>
      <c r="AO99" s="11"/>
      <c r="AP99" s="11"/>
      <c r="AQ99" s="11"/>
    </row>
    <row r="100" spans="1:43" ht="21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7"/>
      <c r="AF100" s="17"/>
      <c r="AG100" s="17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</row>
    <row r="101" spans="1:43" ht="21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7"/>
      <c r="AF101" s="17"/>
      <c r="AG101" s="17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</row>
    <row r="102" spans="1:43" ht="21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7"/>
      <c r="AF102" s="17"/>
      <c r="AG102" s="17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</row>
    <row r="103" spans="1:43" ht="21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7"/>
      <c r="AF103" s="17"/>
      <c r="AG103" s="17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</row>
    <row r="104" spans="1:43" ht="21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7"/>
      <c r="AF104" s="17"/>
      <c r="AG104" s="17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</row>
    <row r="105" spans="1:43" ht="21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7"/>
      <c r="AF105" s="17"/>
      <c r="AG105" s="17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</row>
    <row r="106" spans="1:43" ht="21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7"/>
      <c r="AF106" s="17"/>
      <c r="AG106" s="17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</row>
    <row r="107" spans="1:43" ht="21"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7"/>
      <c r="AF107" s="17"/>
      <c r="AG107" s="17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</row>
    <row r="108" spans="1:43" ht="21">
      <c r="A108" s="4"/>
      <c r="B108" s="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21"/>
      <c r="AF108" s="21"/>
      <c r="AG108" s="17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</row>
    <row r="109" spans="1:43" ht="21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7"/>
      <c r="AF109" s="17"/>
      <c r="AG109" s="17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</row>
    <row r="110" spans="1:43" ht="21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7"/>
      <c r="AF110" s="17"/>
      <c r="AG110" s="17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</row>
    <row r="111" spans="1:43" ht="21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7"/>
      <c r="AF111" s="17"/>
      <c r="AG111" s="17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</row>
    <row r="112" spans="1:43" ht="21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7"/>
      <c r="AF112" s="17"/>
      <c r="AG112" s="17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</row>
    <row r="113" spans="1:80" ht="21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7"/>
      <c r="AF113" s="17"/>
      <c r="AG113" s="17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</row>
    <row r="114" spans="1:80" ht="21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7"/>
      <c r="AF114" s="17"/>
      <c r="AG114" s="17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</row>
    <row r="115" spans="1:80" ht="21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7"/>
      <c r="AF115" s="17"/>
      <c r="AG115" s="17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</row>
    <row r="116" spans="1:80" ht="21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7"/>
      <c r="AF116" s="17"/>
      <c r="AG116" s="17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</row>
    <row r="117" spans="1:80" ht="21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7"/>
      <c r="AF117" s="17"/>
      <c r="AG117" s="17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</row>
    <row r="118" spans="1:80" ht="21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7"/>
      <c r="AF118" s="17"/>
      <c r="AG118" s="17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</row>
    <row r="119" spans="1:80" ht="21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7"/>
      <c r="AF119" s="17"/>
      <c r="AG119" s="17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</row>
    <row r="120" spans="1:80" ht="21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7"/>
      <c r="AF120" s="17"/>
      <c r="AG120" s="17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</row>
    <row r="121" spans="1:80" ht="21">
      <c r="A121" s="8"/>
      <c r="B121" s="8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24"/>
      <c r="AF121" s="24"/>
      <c r="AG121" s="17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</row>
    <row r="122" spans="1:80" ht="21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7"/>
      <c r="AF122" s="17"/>
      <c r="AG122" s="17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</row>
    <row r="123" spans="1:80" ht="21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7"/>
      <c r="AF123" s="17"/>
      <c r="AG123" s="17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</row>
    <row r="124" spans="1:80" ht="21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7"/>
      <c r="AF124" s="17"/>
      <c r="AG124" s="17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</row>
    <row r="127" spans="1:80" s="5" customFormat="1" ht="17.399999999999999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25"/>
      <c r="AF127" s="25"/>
      <c r="AG127" s="25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BT127" s="53"/>
      <c r="BU127" s="53"/>
      <c r="BV127" s="53"/>
      <c r="BW127" s="53"/>
      <c r="BX127" s="53"/>
      <c r="BY127" s="53"/>
      <c r="BZ127" s="53"/>
      <c r="CA127" s="53"/>
      <c r="CB127" s="53"/>
    </row>
  </sheetData>
  <mergeCells count="82">
    <mergeCell ref="D9:K9"/>
    <mergeCell ref="R11:R13"/>
    <mergeCell ref="E11:G11"/>
    <mergeCell ref="H11:H13"/>
    <mergeCell ref="AA11:AD11"/>
    <mergeCell ref="AE11:AE13"/>
    <mergeCell ref="AA12:AA13"/>
    <mergeCell ref="T9:Y9"/>
    <mergeCell ref="C5:AN5"/>
    <mergeCell ref="AA10:AE10"/>
    <mergeCell ref="AM8:AN12"/>
    <mergeCell ref="U10:Y10"/>
    <mergeCell ref="U12:U13"/>
    <mergeCell ref="U11:X11"/>
    <mergeCell ref="Y11:Y13"/>
    <mergeCell ref="V12:X12"/>
    <mergeCell ref="AF8:AG12"/>
    <mergeCell ref="AI8:AJ12"/>
    <mergeCell ref="D10:D13"/>
    <mergeCell ref="F12:G12"/>
    <mergeCell ref="AO1:BS1"/>
    <mergeCell ref="BR8:BS12"/>
    <mergeCell ref="AD2:BS2"/>
    <mergeCell ref="AE3:BS3"/>
    <mergeCell ref="BA10:BB10"/>
    <mergeCell ref="BA11:BA13"/>
    <mergeCell ref="AS10:AU10"/>
    <mergeCell ref="BL8:BM12"/>
    <mergeCell ref="BP8:BQ12"/>
    <mergeCell ref="AR4:BS4"/>
    <mergeCell ref="BD10:BE10"/>
    <mergeCell ref="BN8:BO12"/>
    <mergeCell ref="BE11:BE13"/>
    <mergeCell ref="AT11:AT13"/>
    <mergeCell ref="BC9:BE9"/>
    <mergeCell ref="AZ9:BB9"/>
    <mergeCell ref="BB11:BB13"/>
    <mergeCell ref="BC10:BC13"/>
    <mergeCell ref="A7:A13"/>
    <mergeCell ref="S11:S13"/>
    <mergeCell ref="L10:L13"/>
    <mergeCell ref="D8:S8"/>
    <mergeCell ref="L9:S9"/>
    <mergeCell ref="M12:M13"/>
    <mergeCell ref="P11:P13"/>
    <mergeCell ref="E10:K10"/>
    <mergeCell ref="Q11:Q13"/>
    <mergeCell ref="I11:I13"/>
    <mergeCell ref="B7:C8"/>
    <mergeCell ref="D7:BS7"/>
    <mergeCell ref="E12:E13"/>
    <mergeCell ref="AR10:AR13"/>
    <mergeCell ref="AK8:AL12"/>
    <mergeCell ref="AZ8:BE8"/>
    <mergeCell ref="BJ8:BK12"/>
    <mergeCell ref="BD11:BD13"/>
    <mergeCell ref="BH8:BI12"/>
    <mergeCell ref="BF8:BG12"/>
    <mergeCell ref="AZ10:AZ13"/>
    <mergeCell ref="AV9:AY9"/>
    <mergeCell ref="AX11:AX13"/>
    <mergeCell ref="AW10:AY10"/>
    <mergeCell ref="AY11:AY13"/>
    <mergeCell ref="AW11:AW13"/>
    <mergeCell ref="K11:K13"/>
    <mergeCell ref="M11:O11"/>
    <mergeCell ref="J11:J13"/>
    <mergeCell ref="AV10:AV13"/>
    <mergeCell ref="M10:S10"/>
    <mergeCell ref="AU11:AU13"/>
    <mergeCell ref="N12:O12"/>
    <mergeCell ref="AO8:AO11"/>
    <mergeCell ref="AS11:AS13"/>
    <mergeCell ref="AR9:AU9"/>
    <mergeCell ref="AP8:AQ12"/>
    <mergeCell ref="AR8:AY8"/>
    <mergeCell ref="AH8:AH12"/>
    <mergeCell ref="AB12:AD12"/>
    <mergeCell ref="Z9:AE9"/>
    <mergeCell ref="Z10:Z13"/>
    <mergeCell ref="T8:AE8"/>
    <mergeCell ref="T10:T13"/>
  </mergeCells>
  <phoneticPr fontId="0" type="noConversion"/>
  <printOptions horizontalCentered="1"/>
  <pageMargins left="0.35433070866141736" right="0.19685039370078741" top="0.27559055118110237" bottom="0.35433070866141736" header="0.15748031496062992" footer="0.27559055118110237"/>
  <pageSetup paperSize="9" scale="17" orientation="landscape" blackAndWhite="1" r:id="rId1"/>
  <headerFooter alignWithMargins="0">
    <oddHeader>&amp;R&amp;P</oddHeader>
  </headerFooter>
  <colBreaks count="5" manualBreakCount="5">
    <brk id="11" max="18" man="1"/>
    <brk id="25" max="19" man="1"/>
    <brk id="40" max="19" man="1"/>
    <brk id="50" max="19" man="1"/>
    <brk id="6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2020-2021</vt:lpstr>
      <vt:lpstr>'субвенция 2020-2021'!Заголовки_для_печати</vt:lpstr>
      <vt:lpstr>'субвенция 2020-2021'!Область_печати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2018-12-29T09:21:01Z</cp:lastPrinted>
  <dcterms:created xsi:type="dcterms:W3CDTF">2005-08-25T07:51:53Z</dcterms:created>
  <dcterms:modified xsi:type="dcterms:W3CDTF">2018-12-29T09:21:11Z</dcterms:modified>
</cp:coreProperties>
</file>